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comments2.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3.xml" ContentType="application/vnd.openxmlformats-officedocument.spreadsheetml.comments+xml"/>
  <Override PartName="/xl/theme/theme1.xml" ContentType="application/vnd.openxmlformats-officedocument.theme+xml"/>
  <Override PartName="/xl/drawings/vmlDrawing1.vml" ContentType="application/vnd.openxmlformats-officedocument.vmlDrawing"/>
  <Override PartName="/xl/drawings/vmlDrawing2.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1"/>
  </bookViews>
  <sheets>
    <sheet name="Mode d'emploi" sheetId="1" state="visible" r:id="rId3"/>
    <sheet name="Facture" sheetId="2" state="visible" r:id="rId4"/>
    <sheet name="Exemple" sheetId="3" state="visible" r:id="rId5"/>
  </sheets>
  <definedNames>
    <definedName function="false" hidden="false" localSheetId="2" name="_xlnm.Print_Area" vbProcedure="false">Exemple!$A$1:$G$70</definedName>
    <definedName function="false" hidden="false" localSheetId="2" name="_xlnm.Print_Titles" vbProcedure="false">Exemple!$33:$33</definedName>
    <definedName function="false" hidden="false" localSheetId="1" name="_xlnm.Print_Area" vbProcedure="false">Facture!$A$1:$G$70</definedName>
    <definedName function="false" hidden="false" localSheetId="1" name="_xlnm.Print_Titles" vbProcedure="false">Facture!$33:$33</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Izi-Devis</author>
  </authors>
  <commentList>
    <comment ref="C17" authorId="0">
      <text>
        <r>
          <rPr>
            <sz val="10"/>
            <rFont val="Arial"/>
            <family val="2"/>
          </rPr>
          <t xml:space="preserve">Obligatoire pour un client professionnel avec la facturation électronique (1er septembre 2027 pour les PME et micro-entreprises). Un particulier n'en a pas.</t>
        </r>
      </text>
    </comment>
    <comment ref="C22" authorId="0">
      <text>
        <r>
          <rPr>
            <sz val="10"/>
            <rFont val="Arial"/>
            <family val="2"/>
          </rPr>
          <t xml:space="preserve">Numéro unique, qui suit la facture précédente sans trou (F-2026-0111, puis F-2026-0112).</t>
        </r>
      </text>
    </comment>
    <comment ref="C24" authorId="0">
      <text>
        <r>
          <rPr>
            <sz val="10"/>
            <rFont val="Arial"/>
            <family val="2"/>
          </rPr>
          <t xml:space="preserve">Date de la prestation (fin d'exécution) : obligatoire, distincte de la date d'émission.</t>
        </r>
      </text>
    </comment>
    <comment ref="C29" authorId="0">
      <text>
        <r>
          <rPr>
            <sz val="10"/>
            <rFont val="Arial"/>
            <family val="2"/>
          </rPr>
          <t xml:space="preserve">« Oui » seulement si tu as opté pour le paiement de la TVA d'après les débits (rare chez les artisans : demande à ton comptable).</t>
        </r>
      </text>
    </comment>
    <comment ref="G62" authorId="0">
      <text>
        <r>
          <rPr>
            <sz val="10"/>
            <rFont val="Arial"/>
            <family val="2"/>
          </rPr>
          <t xml:space="preserve">Montant TTC de la facture d'acompte, à déduire. Cite son numéro dans les conditions ci-dessous.</t>
        </r>
      </text>
    </comment>
  </commentList>
</comments>
</file>

<file path=xl/comments3.xml><?xml version="1.0" encoding="utf-8"?>
<comments xmlns="http://schemas.openxmlformats.org/spreadsheetml/2006/main" xmlns:xdr="http://schemas.openxmlformats.org/drawingml/2006/spreadsheetDrawing">
  <authors>
    <author>Izi-Devis</author>
  </authors>
  <commentList>
    <comment ref="C17" authorId="0">
      <text>
        <r>
          <rPr>
            <sz val="10"/>
            <rFont val="Arial"/>
            <family val="2"/>
          </rPr>
          <t xml:space="preserve">Obligatoire pour un client professionnel avec la facturation électronique (1er septembre 2027 pour les PME et micro-entreprises). Un particulier n'en a pas.</t>
        </r>
      </text>
    </comment>
    <comment ref="C22" authorId="0">
      <text>
        <r>
          <rPr>
            <sz val="10"/>
            <rFont val="Arial"/>
            <family val="2"/>
          </rPr>
          <t xml:space="preserve">Numéro unique, qui suit la facture précédente sans trou (F-2026-0111, puis F-2026-0112).</t>
        </r>
      </text>
    </comment>
    <comment ref="C24" authorId="0">
      <text>
        <r>
          <rPr>
            <sz val="10"/>
            <rFont val="Arial"/>
            <family val="2"/>
          </rPr>
          <t xml:space="preserve">Date de la prestation (fin d'exécution) : obligatoire, distincte de la date d'émission.</t>
        </r>
      </text>
    </comment>
    <comment ref="C29" authorId="0">
      <text>
        <r>
          <rPr>
            <sz val="10"/>
            <rFont val="Arial"/>
            <family val="2"/>
          </rPr>
          <t xml:space="preserve">« Oui » seulement si tu as opté pour le paiement de la TVA d'après les débits (rare chez les artisans : demande à ton comptable).</t>
        </r>
      </text>
    </comment>
    <comment ref="G62" authorId="0">
      <text>
        <r>
          <rPr>
            <sz val="10"/>
            <rFont val="Arial"/>
            <family val="2"/>
          </rPr>
          <t xml:space="preserve">Montant TTC de la facture d'acompte, à déduire. Cite son numéro dans les conditions ci-dessous.</t>
        </r>
      </text>
    </comment>
  </commentList>
</comments>
</file>

<file path=xl/sharedStrings.xml><?xml version="1.0" encoding="utf-8"?>
<sst xmlns="http://schemas.openxmlformats.org/spreadsheetml/2006/main" count="161" uniqueCount="96">
  <si>
    <t xml:space="preserve">Modèle de facture d'artisan, gratuit</t>
  </si>
  <si>
    <t xml:space="preserve">1. Onglet Facture : remplis les cases jaunes (ton entreprise une fois pour toutes, puis le client, le numéro, les dates et les lignes). Les totaux, la TVA par taux et l'échéance se calculent seuls.</t>
  </si>
  <si>
    <t xml:space="preserve">2. Numérotation : chaque facture prend le numéro qui suit la précédente, sans trou ni doublon (F-2026-0111, puis F-2026-0112). Ne réutilise jamais un numéro.</t>
  </si>
  <si>
    <t xml:space="preserve">3. Régime de TVA : « Franchise en base (293 B) » met la TVA à zéro et affiche « TVA non applicable, art. 293 B du CGI ». « Autoliquidation (sous-traitance BTP) » facture HT et affiche « Autoliquidation ».</t>
  </si>
  <si>
    <t xml:space="preserve">4. Acompte : si tu as émis une facture d'acompte, indique son montant TTC et son numéro dans les conditions de paiement : il se déduit du net à payer.</t>
  </si>
  <si>
    <t xml:space="preserve">5. Client professionnel : renseigne son SIREN, et son numéro de TVA intracommunautaire s'il en a un. Les quatre nouvelles mentions de la facture électronique (service-public.gouv.fr, fiche F31808) sont déjà dans ce modèle : le SIREN du client, l'adresse de livraison si elle diffère de celle du client, la nature des opérations (biens, services ou les deux) et l'option pour le paiement de la TVA d'après les débits.</t>
  </si>
  <si>
    <t xml:space="preserve">6. Avant l'envoi : tous les contrôles en bas de l'onglet doivent afficher OK. Enregistre en PDF (Fichier, Enregistrer sous, PDF) et envoie ce PDF, jamais le fichier Excel.</t>
  </si>
  <si>
    <t xml:space="preserve">7. Une erreur sur une facture envoyée : ne la modifie pas, émets un avoir puis une nouvelle facture avec un nouveau numéro.</t>
  </si>
  <si>
    <t xml:space="preserve">Client professionnel : à partir du 1er septembre 2027 pour les PME et micro-entreprises, la facture devra être émise sous forme électronique via une plateforme agréée ; un PDF ou un fichier Excel ne suffira plus. Client particulier : ce modèle reste valable.</t>
  </si>
  <si>
    <t xml:space="preserve">Onglet Exemple : la facture du devis d'exemple du modèle de devis Izi-Devis, remplie.</t>
  </si>
  <si>
    <t xml:space="preserve">Mode d'emploi détaillé et liste des mentions obligatoires : https://izi-devis.net/blog/modele-facture-excel-word</t>
  </si>
  <si>
    <t xml:space="preserve">Version du 2026-10-31. Modèle fourni sans garantie : vérifie ta situation avec ton comptable en cas de doute.</t>
  </si>
  <si>
    <t xml:space="preserve">FACTURE</t>
  </si>
  <si>
    <t xml:space="preserve">Jaune : à remplir. Le reste se calcule. Vérifie les contrôles en bas de page, puis enregistre en PDF avant l'envoi.</t>
  </si>
  <si>
    <t xml:space="preserve">Ton entreprise</t>
  </si>
  <si>
    <t xml:space="preserve">Nom ou raison sociale</t>
  </si>
  <si>
    <t xml:space="preserve">Forme juridique, capital, ou « Prénom Nom EI »</t>
  </si>
  <si>
    <t xml:space="preserve">Adresse (siège)</t>
  </si>
  <si>
    <t xml:space="preserve">Téléphone et e-mail</t>
  </si>
  <si>
    <t xml:space="preserve">SIREN ou SIRET</t>
  </si>
  <si>
    <t xml:space="preserve">Immatriculation (RCS + ville, ou RNE)</t>
  </si>
  <si>
    <t xml:space="preserve">N° de TVA intracommunautaire</t>
  </si>
  <si>
    <t xml:space="preserve">Assurance (assureur, contrat, zone couverte)</t>
  </si>
  <si>
    <t xml:space="preserve">Client</t>
  </si>
  <si>
    <t xml:space="preserve">Nom du client</t>
  </si>
  <si>
    <t xml:space="preserve">Adresse du client</t>
  </si>
  <si>
    <t xml:space="preserve">SIREN du client (client professionnel)</t>
  </si>
  <si>
    <t xml:space="preserve">N° de TVA du client (client professionnel)</t>
  </si>
  <si>
    <t xml:space="preserve">Adresse du chantier ou de livraison (si différente)</t>
  </si>
  <si>
    <t xml:space="preserve">Facture</t>
  </si>
  <si>
    <t xml:space="preserve">Numéro de facture</t>
  </si>
  <si>
    <t xml:space="preserve">Date d'émission</t>
  </si>
  <si>
    <t xml:space="preserve">Date de fin des travaux</t>
  </si>
  <si>
    <t xml:space="preserve">Devis de référence</t>
  </si>
  <si>
    <t xml:space="preserve">N° de bon de commande (si le client en a établi un)</t>
  </si>
  <si>
    <t xml:space="preserve">Nature des opérations</t>
  </si>
  <si>
    <t xml:space="preserve">Prestations de services</t>
  </si>
  <si>
    <t xml:space="preserve">Régime de TVA</t>
  </si>
  <si>
    <t xml:space="preserve">TVA applicable</t>
  </si>
  <si>
    <t xml:space="preserve">Option TVA d'après les débits</t>
  </si>
  <si>
    <t xml:space="preserve">Non</t>
  </si>
  <si>
    <t xml:space="preserve">Délai de paiement (jours)</t>
  </si>
  <si>
    <t xml:space="preserve">Date d'échéance (calculée)</t>
  </si>
  <si>
    <t xml:space="preserve">N°</t>
  </si>
  <si>
    <t xml:space="preserve">Désignation</t>
  </si>
  <si>
    <t xml:space="preserve">Unité</t>
  </si>
  <si>
    <t xml:space="preserve">Quantité</t>
  </si>
  <si>
    <t xml:space="preserve">PU HT</t>
  </si>
  <si>
    <t xml:space="preserve">TVA</t>
  </si>
  <si>
    <t xml:space="preserve">Total HT</t>
  </si>
  <si>
    <t xml:space="preserve">Base HT à 5,5 %</t>
  </si>
  <si>
    <t xml:space="preserve">TVA à 5,5 %</t>
  </si>
  <si>
    <t xml:space="preserve">Base HT à 10 %</t>
  </si>
  <si>
    <t xml:space="preserve">TVA à 10 %</t>
  </si>
  <si>
    <t xml:space="preserve">Base HT à 20 %</t>
  </si>
  <si>
    <t xml:space="preserve">TVA à 20 %</t>
  </si>
  <si>
    <t xml:space="preserve">Total TVA</t>
  </si>
  <si>
    <t xml:space="preserve">Total TTC</t>
  </si>
  <si>
    <t xml:space="preserve">Acompte déjà facturé (TTC)</t>
  </si>
  <si>
    <t xml:space="preserve">Net à payer</t>
  </si>
  <si>
    <t xml:space="preserve">Conditions de paiement et mentions</t>
  </si>
  <si>
    <t xml:space="preserve">Règlement par virement ou chèque au plus tard à la date d'échéance ci-dessus. Pénalités de retard exigibles sans rappel : trois fois le taux d'intérêt légal. Client professionnel : indemnité forfaitaire pour frais de recouvrement de 40 €. Escompte pour paiement anticipé : néant.</t>
  </si>
  <si>
    <t xml:space="preserve">Taux réduit de TVA : le client a certifié, sur le devis signé, que les travaux se rapportent à des locaux d'habitation achevés depuis plus de deux ans et remplissent les conditions du taux réduit. Supprime ce paragraphe si la facture n'a aucune ligne à 5,5 % ou 10 %.</t>
  </si>
  <si>
    <t xml:space="preserve">Modèle gratuit Izi-Devis, mode d'emploi et exemple : https://izi-devis.net/blog/modele-facture-excel-word</t>
  </si>
  <si>
    <t xml:space="preserve">Contrôles avant envoi (hors de la zone imprimée)</t>
  </si>
  <si>
    <t xml:space="preserve">Date d'émission (une vraie date)</t>
  </si>
  <si>
    <t xml:space="preserve">Date de fin des travaux (une vraie date)</t>
  </si>
  <si>
    <t xml:space="preserve">Ton SIREN ou SIRET</t>
  </si>
  <si>
    <t xml:space="preserve">Au moins une ligne chiffrée</t>
  </si>
  <si>
    <t xml:space="preserve">Un taux de TVA sur chaque ligne chiffrée</t>
  </si>
  <si>
    <t xml:space="preserve">Net à payer positif ou nul</t>
  </si>
  <si>
    <t xml:space="preserve">Exemple rempli (entreprise et client fictifs) : la facture du devis d'exemple du modèle de devis Izi-Devis.</t>
  </si>
  <si>
    <t xml:space="preserve">Durand Plomberie Chauffage (exemple fictif)</t>
  </si>
  <si>
    <t xml:space="preserve">Jean Durand EI</t>
  </si>
  <si>
    <t xml:space="preserve">12 rue des Artisans, 35000 Rennes</t>
  </si>
  <si>
    <t xml:space="preserve">06 00 00 00 00 - contact@exemple.fr</t>
  </si>
  <si>
    <t xml:space="preserve">SIRET 000 000 000 00000 (exemple)</t>
  </si>
  <si>
    <t xml:space="preserve">Immatriculée au RNE (exemple)</t>
  </si>
  <si>
    <t xml:space="preserve">FR00 000000000 (exemple)</t>
  </si>
  <si>
    <t xml:space="preserve">Décennale : Assureur Exemple, 1 place de l'Exemple 75000 Paris, contrat n° 000000, couverture France métropolitaine.</t>
  </si>
  <si>
    <t xml:space="preserve">Mme Leroy</t>
  </si>
  <si>
    <t xml:space="preserve">8 allée des Tilleuls, 35000 Rennes</t>
  </si>
  <si>
    <t xml:space="preserve">Identique à l'adresse du client</t>
  </si>
  <si>
    <t xml:space="preserve">F-2026-0112</t>
  </si>
  <si>
    <t xml:space="preserve">Devis n° D-2026-0087 du 22/10/2026, signé</t>
  </si>
  <si>
    <t xml:space="preserve">Lot 1 - Chaudière</t>
  </si>
  <si>
    <t xml:space="preserve">Fourniture d'une chaudière gaz à condensation 24 kW</t>
  </si>
  <si>
    <t xml:space="preserve">u</t>
  </si>
  <si>
    <t xml:space="preserve">Installation, raccordements et mise en service</t>
  </si>
  <si>
    <t xml:space="preserve">ens</t>
  </si>
  <si>
    <t xml:space="preserve">Lot 2 - Salle d'eau</t>
  </si>
  <si>
    <t xml:space="preserve">Fourniture et pose d'un lavabo avec mitigeur</t>
  </si>
  <si>
    <t xml:space="preserve">Reprise de faïence murale</t>
  </si>
  <si>
    <t xml:space="preserve">m²</t>
  </si>
  <si>
    <t xml:space="preserve">Remplacement de la colonne de douche</t>
  </si>
  <si>
    <t xml:space="preserve">Déduction de la facture d'acompte n° F-2026-0098 du 26/10/2026. Règlement par virement ou chèque au plus tard à la date d'échéance ci-dessus. Pénalités de retard exigibles sans rappel : trois fois le taux d'intérêt légal. Client professionnel : indemnité forfaitaire pour frais de recouvrement de 40 €. Escompte pour paiement anticipé : néant.</t>
  </si>
</sst>
</file>

<file path=xl/styles.xml><?xml version="1.0" encoding="utf-8"?>
<styleSheet xmlns="http://schemas.openxmlformats.org/spreadsheetml/2006/main">
  <numFmts count="6">
    <numFmt numFmtId="164" formatCode="General"/>
    <numFmt numFmtId="165" formatCode="dd/mm/yyyy"/>
    <numFmt numFmtId="166" formatCode="0"/>
    <numFmt numFmtId="167" formatCode="#,##0.00"/>
    <numFmt numFmtId="168" formatCode="#,##0.00&quot; €&quot;"/>
    <numFmt numFmtId="169" formatCode="0.0%"/>
  </numFmts>
  <fonts count="15">
    <font>
      <sz val="11"/>
      <color theme="1"/>
      <name val="Calibri"/>
      <family val="2"/>
      <charset val="1"/>
    </font>
    <font>
      <sz val="10"/>
      <name val="Arial"/>
      <family val="0"/>
    </font>
    <font>
      <sz val="10"/>
      <name val="Arial"/>
      <family val="0"/>
    </font>
    <font>
      <sz val="10"/>
      <name val="Arial"/>
      <family val="0"/>
    </font>
    <font>
      <b val="true"/>
      <sz val="14"/>
      <color rgb="FF24343E"/>
      <name val="Arial"/>
      <family val="0"/>
      <charset val="1"/>
    </font>
    <font>
      <sz val="10"/>
      <name val="Arial"/>
      <family val="0"/>
      <charset val="1"/>
    </font>
    <font>
      <i val="true"/>
      <sz val="9"/>
      <color rgb="FF595959"/>
      <name val="Arial"/>
      <family val="0"/>
      <charset val="1"/>
    </font>
    <font>
      <b val="true"/>
      <sz val="18"/>
      <color rgb="FF24343E"/>
      <name val="Arial"/>
      <family val="0"/>
      <charset val="1"/>
    </font>
    <font>
      <i val="true"/>
      <sz val="10"/>
      <color rgb="FF595959"/>
      <name val="Arial"/>
      <family val="0"/>
      <charset val="1"/>
    </font>
    <font>
      <b val="true"/>
      <sz val="11"/>
      <color rgb="FF24343E"/>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u val="single"/>
      <sz val="9"/>
      <color rgb="FF438321"/>
      <name val="Arial"/>
      <family val="0"/>
      <charset val="1"/>
    </font>
    <font>
      <sz val="10"/>
      <name val="Arial"/>
      <family val="2"/>
    </font>
  </fonts>
  <fills count="6">
    <fill>
      <patternFill patternType="none"/>
    </fill>
    <fill>
      <patternFill patternType="gray125"/>
    </fill>
    <fill>
      <patternFill patternType="solid">
        <fgColor rgb="FFE8F2E0"/>
        <bgColor rgb="FFF2F2F2"/>
      </patternFill>
    </fill>
    <fill>
      <patternFill patternType="solid">
        <fgColor rgb="FFFFF2CC"/>
        <bgColor rgb="FFE8F2E0"/>
      </patternFill>
    </fill>
    <fill>
      <patternFill patternType="solid">
        <fgColor rgb="FF24343E"/>
        <bgColor rgb="FF333300"/>
      </patternFill>
    </fill>
    <fill>
      <patternFill patternType="solid">
        <fgColor rgb="FFF2F2F2"/>
        <bgColor rgb="FFE8F2E0"/>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style="thin">
        <color rgb="FFBFBFBF"/>
      </right>
      <top style="medium">
        <color rgb="FF24343E"/>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2"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left" vertical="top" textRotation="0" wrapText="true" indent="0" shrinkToFit="false"/>
      <protection locked="true" hidden="false"/>
    </xf>
    <xf numFmtId="165" fontId="11" fillId="3" borderId="1" xfId="0" applyFont="true" applyBorder="true" applyAlignment="true" applyProtection="false">
      <alignment horizontal="left" vertical="top" textRotation="0" wrapText="true" indent="0" shrinkToFit="false"/>
      <protection locked="true" hidden="false"/>
    </xf>
    <xf numFmtId="166" fontId="11" fillId="3" borderId="1" xfId="0" applyFont="true" applyBorder="true" applyAlignment="true" applyProtection="false">
      <alignment horizontal="left" vertical="top" textRotation="0" wrapText="true" indent="0" shrinkToFit="false"/>
      <protection locked="true" hidden="false"/>
    </xf>
    <xf numFmtId="165" fontId="5" fillId="0" borderId="1" xfId="0" applyFont="true" applyBorder="true" applyAlignment="true" applyProtection="false">
      <alignment horizontal="left" vertical="top" textRotation="0" wrapText="tru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top" textRotation="0" wrapText="fals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false" applyProtection="false">
      <alignment horizontal="general" vertical="bottom" textRotation="0" wrapText="false" indent="0" shrinkToFit="false"/>
      <protection locked="true" hidden="false"/>
    </xf>
    <xf numFmtId="167" fontId="11" fillId="3" borderId="1" xfId="0" applyFont="true" applyBorder="true" applyAlignment="false" applyProtection="false">
      <alignment horizontal="general" vertical="bottom" textRotation="0" wrapText="false" indent="0" shrinkToFit="false"/>
      <protection locked="true" hidden="false"/>
    </xf>
    <xf numFmtId="168" fontId="11" fillId="3" borderId="1" xfId="0" applyFont="true" applyBorder="true" applyAlignment="false" applyProtection="false">
      <alignment horizontal="general" vertical="bottom" textRotation="0" wrapText="false" indent="0" shrinkToFit="false"/>
      <protection locked="true" hidden="false"/>
    </xf>
    <xf numFmtId="169" fontId="11" fillId="3" borderId="1" xfId="0" applyFont="true" applyBorder="true" applyAlignment="false" applyProtection="false">
      <alignment horizontal="general" vertical="bottom" textRotation="0" wrapText="fals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right" vertical="bottom" textRotation="0" wrapText="false" indent="0" shrinkToFit="false"/>
      <protection locked="true" hidden="false"/>
    </xf>
    <xf numFmtId="168" fontId="10" fillId="0" borderId="2"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8" fontId="5" fillId="0"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438321"/>
      </font>
    </dxf>
    <dxf>
      <font>
        <name val="Arial"/>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8F2E0"/>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438321"/>
      <rgbColor rgb="FF003300"/>
      <rgbColor rgb="FF333300"/>
      <rgbColor rgb="FF993300"/>
      <rgbColor rgb="FF993366"/>
      <rgbColor rgb="FF333399"/>
      <rgbColor rgb="FF24343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izi-devis.net/blog/modele-facture-excel-word" TargetMode="Externa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izi-devis.net/blog/modele-facture-excel-word" TargetMode="External"/><Relationship Id="rId3"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10"/>
  </cols>
  <sheetData>
    <row r="1" customFormat="false" ht="21.75" hidden="false" customHeight="true" outlineLevel="0" collapsed="false">
      <c r="A1" s="1" t="s">
        <v>0</v>
      </c>
    </row>
    <row r="3" customFormat="false" ht="42" hidden="false" customHeight="true" outlineLevel="0" collapsed="false">
      <c r="A3" s="2" t="s">
        <v>1</v>
      </c>
    </row>
    <row r="5" customFormat="false" ht="42" hidden="false" customHeight="true" outlineLevel="0" collapsed="false">
      <c r="A5" s="2" t="s">
        <v>2</v>
      </c>
    </row>
    <row r="7" customFormat="false" ht="42" hidden="false" customHeight="true" outlineLevel="0" collapsed="false">
      <c r="A7" s="2" t="s">
        <v>3</v>
      </c>
    </row>
    <row r="9" customFormat="false" ht="42" hidden="false" customHeight="true" outlineLevel="0" collapsed="false">
      <c r="A9" s="2" t="s">
        <v>4</v>
      </c>
    </row>
    <row r="11" customFormat="false" ht="42" hidden="false" customHeight="true" outlineLevel="0" collapsed="false">
      <c r="A11" s="2" t="s">
        <v>5</v>
      </c>
    </row>
    <row r="13" customFormat="false" ht="42" hidden="false" customHeight="true" outlineLevel="0" collapsed="false">
      <c r="A13" s="2" t="s">
        <v>6</v>
      </c>
    </row>
    <row r="15" customFormat="false" ht="42" hidden="false" customHeight="true" outlineLevel="0" collapsed="false">
      <c r="A15" s="2" t="s">
        <v>7</v>
      </c>
    </row>
    <row r="17" customFormat="false" ht="42" hidden="false" customHeight="true" outlineLevel="0" collapsed="false">
      <c r="A17" s="2" t="s">
        <v>8</v>
      </c>
    </row>
    <row r="19" customFormat="false" ht="42" hidden="false" customHeight="true" outlineLevel="0" collapsed="false">
      <c r="A19" s="2" t="s">
        <v>9</v>
      </c>
    </row>
    <row r="21" customFormat="false" ht="42" hidden="false" customHeight="true" outlineLevel="0" collapsed="false">
      <c r="A21" s="2" t="s">
        <v>10</v>
      </c>
    </row>
    <row r="23" customFormat="false" ht="15" hidden="false" customHeight="false" outlineLevel="0" collapsed="false">
      <c r="A23" s="3"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8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50"/>
    <col collapsed="false" customWidth="true" hidden="false" outlineLevel="0" max="3" min="3" style="0" width="8"/>
    <col collapsed="false" customWidth="true" hidden="false" outlineLevel="0" max="4" min="4" style="0" width="11"/>
    <col collapsed="false" customWidth="true" hidden="false" outlineLevel="0" max="5" min="5" style="0" width="13"/>
    <col collapsed="false" customWidth="true" hidden="false" outlineLevel="0" max="6" min="6" style="0" width="9"/>
    <col collapsed="false" customWidth="true" hidden="false" outlineLevel="0" max="7" min="7" style="0" width="15"/>
  </cols>
  <sheetData>
    <row r="1" customFormat="false" ht="22.05" hidden="false" customHeight="false" outlineLevel="0" collapsed="false">
      <c r="A1" s="4" t="s">
        <v>12</v>
      </c>
      <c r="B1" s="4"/>
      <c r="C1" s="4"/>
      <c r="D1" s="4"/>
      <c r="E1" s="4"/>
      <c r="F1" s="4"/>
      <c r="G1" s="4"/>
    </row>
    <row r="2" customFormat="false" ht="25.5" hidden="false" customHeight="true" outlineLevel="0" collapsed="false">
      <c r="A2" s="5" t="s">
        <v>13</v>
      </c>
      <c r="B2" s="5"/>
      <c r="C2" s="5"/>
      <c r="D2" s="5"/>
      <c r="E2" s="5"/>
      <c r="F2" s="5"/>
      <c r="G2" s="5"/>
    </row>
    <row r="4" customFormat="false" ht="15" hidden="false" customHeight="false" outlineLevel="0" collapsed="false">
      <c r="A4" s="6" t="s">
        <v>14</v>
      </c>
      <c r="B4" s="6"/>
      <c r="C4" s="6"/>
      <c r="D4" s="6"/>
      <c r="E4" s="6"/>
      <c r="F4" s="6"/>
      <c r="G4" s="6"/>
    </row>
    <row r="5" customFormat="false" ht="15" hidden="false" customHeight="false" outlineLevel="0" collapsed="false">
      <c r="A5" s="7" t="s">
        <v>15</v>
      </c>
      <c r="B5" s="7"/>
      <c r="C5" s="8"/>
      <c r="D5" s="8"/>
      <c r="E5" s="8"/>
      <c r="F5" s="8"/>
      <c r="G5" s="8"/>
    </row>
    <row r="6" customFormat="false" ht="15" hidden="false" customHeight="false" outlineLevel="0" collapsed="false">
      <c r="A6" s="7" t="s">
        <v>16</v>
      </c>
      <c r="B6" s="7"/>
      <c r="C6" s="8"/>
      <c r="D6" s="8"/>
      <c r="E6" s="8"/>
      <c r="F6" s="8"/>
      <c r="G6" s="8"/>
    </row>
    <row r="7" customFormat="false" ht="15" hidden="false" customHeight="false" outlineLevel="0" collapsed="false">
      <c r="A7" s="7" t="s">
        <v>17</v>
      </c>
      <c r="B7" s="7"/>
      <c r="C7" s="8"/>
      <c r="D7" s="8"/>
      <c r="E7" s="8"/>
      <c r="F7" s="8"/>
      <c r="G7" s="8"/>
    </row>
    <row r="8" customFormat="false" ht="15" hidden="false" customHeight="false" outlineLevel="0" collapsed="false">
      <c r="A8" s="7" t="s">
        <v>18</v>
      </c>
      <c r="B8" s="7"/>
      <c r="C8" s="8"/>
      <c r="D8" s="8"/>
      <c r="E8" s="8"/>
      <c r="F8" s="8"/>
      <c r="G8" s="8"/>
    </row>
    <row r="9" customFormat="false" ht="15" hidden="false" customHeight="false" outlineLevel="0" collapsed="false">
      <c r="A9" s="7" t="s">
        <v>19</v>
      </c>
      <c r="B9" s="7"/>
      <c r="C9" s="8"/>
      <c r="D9" s="8"/>
      <c r="E9" s="8"/>
      <c r="F9" s="8"/>
      <c r="G9" s="8"/>
    </row>
    <row r="10" customFormat="false" ht="15" hidden="false" customHeight="false" outlineLevel="0" collapsed="false">
      <c r="A10" s="7" t="s">
        <v>20</v>
      </c>
      <c r="B10" s="7"/>
      <c r="C10" s="8"/>
      <c r="D10" s="8"/>
      <c r="E10" s="8"/>
      <c r="F10" s="8"/>
      <c r="G10" s="8"/>
    </row>
    <row r="11" customFormat="false" ht="15" hidden="false" customHeight="false" outlineLevel="0" collapsed="false">
      <c r="A11" s="7" t="s">
        <v>21</v>
      </c>
      <c r="B11" s="7"/>
      <c r="C11" s="8"/>
      <c r="D11" s="8"/>
      <c r="E11" s="8"/>
      <c r="F11" s="8"/>
      <c r="G11" s="8"/>
    </row>
    <row r="12" customFormat="false" ht="25.5" hidden="false" customHeight="true" outlineLevel="0" collapsed="false">
      <c r="A12" s="7" t="s">
        <v>22</v>
      </c>
      <c r="B12" s="7"/>
      <c r="C12" s="8"/>
      <c r="D12" s="8"/>
      <c r="E12" s="8"/>
      <c r="F12" s="8"/>
      <c r="G12" s="8"/>
    </row>
    <row r="14" customFormat="false" ht="15" hidden="false" customHeight="false" outlineLevel="0" collapsed="false">
      <c r="A14" s="6" t="s">
        <v>23</v>
      </c>
      <c r="B14" s="6"/>
      <c r="C14" s="6"/>
      <c r="D14" s="6"/>
      <c r="E14" s="6"/>
      <c r="F14" s="6"/>
      <c r="G14" s="6"/>
    </row>
    <row r="15" customFormat="false" ht="15" hidden="false" customHeight="false" outlineLevel="0" collapsed="false">
      <c r="A15" s="7" t="s">
        <v>24</v>
      </c>
      <c r="B15" s="7"/>
      <c r="C15" s="8"/>
      <c r="D15" s="8"/>
      <c r="E15" s="8"/>
      <c r="F15" s="8"/>
      <c r="G15" s="8"/>
    </row>
    <row r="16" customFormat="false" ht="15" hidden="false" customHeight="false" outlineLevel="0" collapsed="false">
      <c r="A16" s="7" t="s">
        <v>25</v>
      </c>
      <c r="B16" s="7"/>
      <c r="C16" s="8"/>
      <c r="D16" s="8"/>
      <c r="E16" s="8"/>
      <c r="F16" s="8"/>
      <c r="G16" s="8"/>
    </row>
    <row r="17" customFormat="false" ht="15" hidden="false" customHeight="false" outlineLevel="0" collapsed="false">
      <c r="A17" s="7" t="s">
        <v>26</v>
      </c>
      <c r="B17" s="7"/>
      <c r="C17" s="8"/>
      <c r="D17" s="8"/>
      <c r="E17" s="8"/>
      <c r="F17" s="8"/>
      <c r="G17" s="8"/>
    </row>
    <row r="18" customFormat="false" ht="15" hidden="false" customHeight="false" outlineLevel="0" collapsed="false">
      <c r="A18" s="7" t="s">
        <v>27</v>
      </c>
      <c r="B18" s="7"/>
      <c r="C18" s="8"/>
      <c r="D18" s="8"/>
      <c r="E18" s="8"/>
      <c r="F18" s="8"/>
      <c r="G18" s="8"/>
    </row>
    <row r="19" customFormat="false" ht="15" hidden="false" customHeight="false" outlineLevel="0" collapsed="false">
      <c r="A19" s="7" t="s">
        <v>28</v>
      </c>
      <c r="B19" s="7"/>
      <c r="C19" s="8"/>
      <c r="D19" s="8"/>
      <c r="E19" s="8"/>
      <c r="F19" s="8"/>
      <c r="G19" s="8"/>
    </row>
    <row r="21" customFormat="false" ht="15" hidden="false" customHeight="false" outlineLevel="0" collapsed="false">
      <c r="A21" s="6" t="s">
        <v>29</v>
      </c>
      <c r="B21" s="6"/>
      <c r="C21" s="6"/>
      <c r="D21" s="6"/>
      <c r="E21" s="6"/>
      <c r="F21" s="6"/>
      <c r="G21" s="6"/>
    </row>
    <row r="22" customFormat="false" ht="15" hidden="false" customHeight="false" outlineLevel="0" collapsed="false">
      <c r="A22" s="7" t="s">
        <v>30</v>
      </c>
      <c r="B22" s="7"/>
      <c r="C22" s="8"/>
      <c r="D22" s="8"/>
      <c r="E22" s="8"/>
      <c r="F22" s="8"/>
      <c r="G22" s="8"/>
    </row>
    <row r="23" customFormat="false" ht="15" hidden="false" customHeight="false" outlineLevel="0" collapsed="false">
      <c r="A23" s="7" t="s">
        <v>31</v>
      </c>
      <c r="B23" s="7"/>
      <c r="C23" s="9"/>
      <c r="D23" s="9"/>
      <c r="E23" s="9"/>
      <c r="F23" s="9"/>
      <c r="G23" s="9"/>
    </row>
    <row r="24" customFormat="false" ht="15" hidden="false" customHeight="false" outlineLevel="0" collapsed="false">
      <c r="A24" s="7" t="s">
        <v>32</v>
      </c>
      <c r="B24" s="7"/>
      <c r="C24" s="9"/>
      <c r="D24" s="9"/>
      <c r="E24" s="9"/>
      <c r="F24" s="9"/>
      <c r="G24" s="9"/>
    </row>
    <row r="25" customFormat="false" ht="15" hidden="false" customHeight="false" outlineLevel="0" collapsed="false">
      <c r="A25" s="7" t="s">
        <v>33</v>
      </c>
      <c r="B25" s="7"/>
      <c r="C25" s="8"/>
      <c r="D25" s="8"/>
      <c r="E25" s="8"/>
      <c r="F25" s="8"/>
      <c r="G25" s="8"/>
    </row>
    <row r="26" customFormat="false" ht="15" hidden="false" customHeight="false" outlineLevel="0" collapsed="false">
      <c r="A26" s="7" t="s">
        <v>34</v>
      </c>
      <c r="B26" s="7"/>
      <c r="C26" s="8"/>
      <c r="D26" s="8"/>
      <c r="E26" s="8"/>
      <c r="F26" s="8"/>
      <c r="G26" s="8"/>
    </row>
    <row r="27" customFormat="false" ht="15" hidden="false" customHeight="true" outlineLevel="0" collapsed="false">
      <c r="A27" s="7" t="s">
        <v>35</v>
      </c>
      <c r="B27" s="7"/>
      <c r="C27" s="8" t="s">
        <v>36</v>
      </c>
      <c r="D27" s="8"/>
      <c r="E27" s="8"/>
      <c r="F27" s="8"/>
      <c r="G27" s="8"/>
    </row>
    <row r="28" customFormat="false" ht="15" hidden="false" customHeight="true" outlineLevel="0" collapsed="false">
      <c r="A28" s="7" t="s">
        <v>37</v>
      </c>
      <c r="B28" s="7"/>
      <c r="C28" s="8" t="s">
        <v>38</v>
      </c>
      <c r="D28" s="8"/>
      <c r="E28" s="8"/>
      <c r="F28" s="8"/>
      <c r="G28" s="8"/>
    </row>
    <row r="29" customFormat="false" ht="15" hidden="false" customHeight="true" outlineLevel="0" collapsed="false">
      <c r="A29" s="7" t="s">
        <v>39</v>
      </c>
      <c r="B29" s="7"/>
      <c r="C29" s="8" t="s">
        <v>40</v>
      </c>
      <c r="D29" s="8"/>
      <c r="E29" s="8"/>
      <c r="F29" s="8"/>
      <c r="G29" s="8"/>
    </row>
    <row r="30" customFormat="false" ht="15" hidden="false" customHeight="false" outlineLevel="0" collapsed="false">
      <c r="A30" s="7" t="s">
        <v>41</v>
      </c>
      <c r="B30" s="7"/>
      <c r="C30" s="10" t="n">
        <v>30</v>
      </c>
      <c r="D30" s="10"/>
      <c r="E30" s="10"/>
      <c r="F30" s="10"/>
      <c r="G30" s="10"/>
    </row>
    <row r="31" customFormat="false" ht="15" hidden="false" customHeight="false" outlineLevel="0" collapsed="false">
      <c r="A31" s="7" t="s">
        <v>42</v>
      </c>
      <c r="B31" s="7"/>
      <c r="C31" s="11" t="str">
        <f aca="false">IF(AND(ISNUMBER(C23),ISNUMBER(C30)),C23+C30,"")</f>
        <v/>
      </c>
      <c r="D31" s="11"/>
      <c r="E31" s="11"/>
      <c r="F31" s="11"/>
      <c r="G31" s="11"/>
    </row>
    <row r="33" customFormat="false" ht="15" hidden="false" customHeight="false" outlineLevel="0" collapsed="false">
      <c r="A33" s="12" t="s">
        <v>43</v>
      </c>
      <c r="B33" s="12" t="s">
        <v>44</v>
      </c>
      <c r="C33" s="12" t="s">
        <v>45</v>
      </c>
      <c r="D33" s="12" t="s">
        <v>46</v>
      </c>
      <c r="E33" s="12" t="s">
        <v>47</v>
      </c>
      <c r="F33" s="12" t="s">
        <v>48</v>
      </c>
      <c r="G33" s="12" t="s">
        <v>49</v>
      </c>
    </row>
    <row r="34" customFormat="false" ht="15" hidden="false" customHeight="false" outlineLevel="0" collapsed="false">
      <c r="A34" s="13" t="n">
        <v>1</v>
      </c>
      <c r="B34" s="14"/>
      <c r="C34" s="15"/>
      <c r="D34" s="16"/>
      <c r="E34" s="17"/>
      <c r="F34" s="18"/>
      <c r="G34" s="19" t="str">
        <f aca="false">IF(AND(ISNUMBER(D34),ISNUMBER(E34)),ROUND(D34*E34,2),"")</f>
        <v/>
      </c>
    </row>
    <row r="35" customFormat="false" ht="15" hidden="false" customHeight="false" outlineLevel="0" collapsed="false">
      <c r="A35" s="13" t="n">
        <v>2</v>
      </c>
      <c r="B35" s="14"/>
      <c r="C35" s="15"/>
      <c r="D35" s="16"/>
      <c r="E35" s="17"/>
      <c r="F35" s="18"/>
      <c r="G35" s="19" t="str">
        <f aca="false">IF(AND(ISNUMBER(D35),ISNUMBER(E35)),ROUND(D35*E35,2),"")</f>
        <v/>
      </c>
    </row>
    <row r="36" customFormat="false" ht="15" hidden="false" customHeight="false" outlineLevel="0" collapsed="false">
      <c r="A36" s="13" t="n">
        <v>3</v>
      </c>
      <c r="B36" s="14"/>
      <c r="C36" s="15"/>
      <c r="D36" s="16"/>
      <c r="E36" s="17"/>
      <c r="F36" s="18"/>
      <c r="G36" s="19" t="str">
        <f aca="false">IF(AND(ISNUMBER(D36),ISNUMBER(E36)),ROUND(D36*E36,2),"")</f>
        <v/>
      </c>
    </row>
    <row r="37" customFormat="false" ht="15" hidden="false" customHeight="false" outlineLevel="0" collapsed="false">
      <c r="A37" s="13" t="n">
        <v>4</v>
      </c>
      <c r="B37" s="14"/>
      <c r="C37" s="15"/>
      <c r="D37" s="16"/>
      <c r="E37" s="17"/>
      <c r="F37" s="18"/>
      <c r="G37" s="19" t="str">
        <f aca="false">IF(AND(ISNUMBER(D37),ISNUMBER(E37)),ROUND(D37*E37,2),"")</f>
        <v/>
      </c>
    </row>
    <row r="38" customFormat="false" ht="15" hidden="false" customHeight="false" outlineLevel="0" collapsed="false">
      <c r="A38" s="13" t="n">
        <v>5</v>
      </c>
      <c r="B38" s="14"/>
      <c r="C38" s="15"/>
      <c r="D38" s="16"/>
      <c r="E38" s="17"/>
      <c r="F38" s="18"/>
      <c r="G38" s="19" t="str">
        <f aca="false">IF(AND(ISNUMBER(D38),ISNUMBER(E38)),ROUND(D38*E38,2),"")</f>
        <v/>
      </c>
    </row>
    <row r="39" customFormat="false" ht="15" hidden="false" customHeight="false" outlineLevel="0" collapsed="false">
      <c r="A39" s="13" t="n">
        <v>6</v>
      </c>
      <c r="B39" s="14"/>
      <c r="C39" s="15"/>
      <c r="D39" s="16"/>
      <c r="E39" s="17"/>
      <c r="F39" s="18"/>
      <c r="G39" s="19" t="str">
        <f aca="false">IF(AND(ISNUMBER(D39),ISNUMBER(E39)),ROUND(D39*E39,2),"")</f>
        <v/>
      </c>
    </row>
    <row r="40" customFormat="false" ht="15" hidden="false" customHeight="false" outlineLevel="0" collapsed="false">
      <c r="A40" s="13" t="n">
        <v>7</v>
      </c>
      <c r="B40" s="14"/>
      <c r="C40" s="15"/>
      <c r="D40" s="16"/>
      <c r="E40" s="17"/>
      <c r="F40" s="18"/>
      <c r="G40" s="19" t="str">
        <f aca="false">IF(AND(ISNUMBER(D40),ISNUMBER(E40)),ROUND(D40*E40,2),"")</f>
        <v/>
      </c>
    </row>
    <row r="41" customFormat="false" ht="15" hidden="false" customHeight="false" outlineLevel="0" collapsed="false">
      <c r="A41" s="13" t="n">
        <v>8</v>
      </c>
      <c r="B41" s="14"/>
      <c r="C41" s="15"/>
      <c r="D41" s="16"/>
      <c r="E41" s="17"/>
      <c r="F41" s="18"/>
      <c r="G41" s="19" t="str">
        <f aca="false">IF(AND(ISNUMBER(D41),ISNUMBER(E41)),ROUND(D41*E41,2),"")</f>
        <v/>
      </c>
    </row>
    <row r="42" customFormat="false" ht="15" hidden="false" customHeight="false" outlineLevel="0" collapsed="false">
      <c r="A42" s="13" t="n">
        <v>9</v>
      </c>
      <c r="B42" s="14"/>
      <c r="C42" s="15"/>
      <c r="D42" s="16"/>
      <c r="E42" s="17"/>
      <c r="F42" s="18"/>
      <c r="G42" s="19" t="str">
        <f aca="false">IF(AND(ISNUMBER(D42),ISNUMBER(E42)),ROUND(D42*E42,2),"")</f>
        <v/>
      </c>
    </row>
    <row r="43" customFormat="false" ht="15" hidden="false" customHeight="false" outlineLevel="0" collapsed="false">
      <c r="A43" s="13" t="n">
        <v>10</v>
      </c>
      <c r="B43" s="14"/>
      <c r="C43" s="15"/>
      <c r="D43" s="16"/>
      <c r="E43" s="17"/>
      <c r="F43" s="18"/>
      <c r="G43" s="19" t="str">
        <f aca="false">IF(AND(ISNUMBER(D43),ISNUMBER(E43)),ROUND(D43*E43,2),"")</f>
        <v/>
      </c>
    </row>
    <row r="44" customFormat="false" ht="15" hidden="false" customHeight="false" outlineLevel="0" collapsed="false">
      <c r="A44" s="13" t="n">
        <v>11</v>
      </c>
      <c r="B44" s="14"/>
      <c r="C44" s="15"/>
      <c r="D44" s="16"/>
      <c r="E44" s="17"/>
      <c r="F44" s="18"/>
      <c r="G44" s="19" t="str">
        <f aca="false">IF(AND(ISNUMBER(D44),ISNUMBER(E44)),ROUND(D44*E44,2),"")</f>
        <v/>
      </c>
    </row>
    <row r="45" customFormat="false" ht="15" hidden="false" customHeight="false" outlineLevel="0" collapsed="false">
      <c r="A45" s="13" t="n">
        <v>12</v>
      </c>
      <c r="B45" s="14"/>
      <c r="C45" s="15"/>
      <c r="D45" s="16"/>
      <c r="E45" s="17"/>
      <c r="F45" s="18"/>
      <c r="G45" s="19" t="str">
        <f aca="false">IF(AND(ISNUMBER(D45),ISNUMBER(E45)),ROUND(D45*E45,2),"")</f>
        <v/>
      </c>
    </row>
    <row r="46" customFormat="false" ht="15" hidden="false" customHeight="false" outlineLevel="0" collapsed="false">
      <c r="A46" s="13" t="n">
        <v>13</v>
      </c>
      <c r="B46" s="14"/>
      <c r="C46" s="15"/>
      <c r="D46" s="16"/>
      <c r="E46" s="17"/>
      <c r="F46" s="18"/>
      <c r="G46" s="19" t="str">
        <f aca="false">IF(AND(ISNUMBER(D46),ISNUMBER(E46)),ROUND(D46*E46,2),"")</f>
        <v/>
      </c>
    </row>
    <row r="47" customFormat="false" ht="15" hidden="false" customHeight="false" outlineLevel="0" collapsed="false">
      <c r="A47" s="13" t="n">
        <v>14</v>
      </c>
      <c r="B47" s="14"/>
      <c r="C47" s="15"/>
      <c r="D47" s="16"/>
      <c r="E47" s="17"/>
      <c r="F47" s="18"/>
      <c r="G47" s="19" t="str">
        <f aca="false">IF(AND(ISNUMBER(D47),ISNUMBER(E47)),ROUND(D47*E47,2),"")</f>
        <v/>
      </c>
    </row>
    <row r="48" customFormat="false" ht="15" hidden="false" customHeight="false" outlineLevel="0" collapsed="false">
      <c r="A48" s="13" t="n">
        <v>15</v>
      </c>
      <c r="B48" s="14"/>
      <c r="C48" s="15"/>
      <c r="D48" s="16"/>
      <c r="E48" s="17"/>
      <c r="F48" s="18"/>
      <c r="G48" s="19" t="str">
        <f aca="false">IF(AND(ISNUMBER(D48),ISNUMBER(E48)),ROUND(D48*E48,2),"")</f>
        <v/>
      </c>
    </row>
    <row r="49" customFormat="false" ht="15" hidden="false" customHeight="false" outlineLevel="0" collapsed="false">
      <c r="A49" s="13" t="n">
        <v>16</v>
      </c>
      <c r="B49" s="14"/>
      <c r="C49" s="15"/>
      <c r="D49" s="16"/>
      <c r="E49" s="17"/>
      <c r="F49" s="18"/>
      <c r="G49" s="19" t="str">
        <f aca="false">IF(AND(ISNUMBER(D49),ISNUMBER(E49)),ROUND(D49*E49,2),"")</f>
        <v/>
      </c>
    </row>
    <row r="50" customFormat="false" ht="15" hidden="false" customHeight="false" outlineLevel="0" collapsed="false">
      <c r="A50" s="13" t="n">
        <v>17</v>
      </c>
      <c r="B50" s="14"/>
      <c r="C50" s="15"/>
      <c r="D50" s="16"/>
      <c r="E50" s="17"/>
      <c r="F50" s="18"/>
      <c r="G50" s="19" t="str">
        <f aca="false">IF(AND(ISNUMBER(D50),ISNUMBER(E50)),ROUND(D50*E50,2),"")</f>
        <v/>
      </c>
    </row>
    <row r="51" customFormat="false" ht="15" hidden="false" customHeight="false" outlineLevel="0" collapsed="false">
      <c r="A51" s="13" t="n">
        <v>18</v>
      </c>
      <c r="B51" s="14"/>
      <c r="C51" s="15"/>
      <c r="D51" s="16"/>
      <c r="E51" s="17"/>
      <c r="F51" s="18"/>
      <c r="G51" s="19" t="str">
        <f aca="false">IF(AND(ISNUMBER(D51),ISNUMBER(E51)),ROUND(D51*E51,2),"")</f>
        <v/>
      </c>
    </row>
    <row r="53" customFormat="false" ht="15" hidden="false" customHeight="false" outlineLevel="0" collapsed="false">
      <c r="D53" s="20" t="s">
        <v>49</v>
      </c>
      <c r="E53" s="20"/>
      <c r="F53" s="20"/>
      <c r="G53" s="21" t="n">
        <f aca="false">SUM(G34:G51)</f>
        <v>0</v>
      </c>
    </row>
    <row r="54" customFormat="false" ht="15" hidden="false" customHeight="false" outlineLevel="0" collapsed="false">
      <c r="D54" s="22" t="s">
        <v>50</v>
      </c>
      <c r="E54" s="22"/>
      <c r="F54" s="22"/>
      <c r="G54" s="23" t="n">
        <f aca="false">IF(C28&lt;&gt;"TVA applicable",0,SUMIF(F34:F51,0.055,G34:G51))</f>
        <v>0</v>
      </c>
    </row>
    <row r="55" customFormat="false" ht="15" hidden="false" customHeight="false" outlineLevel="0" collapsed="false">
      <c r="D55" s="22" t="s">
        <v>51</v>
      </c>
      <c r="E55" s="22"/>
      <c r="F55" s="22"/>
      <c r="G55" s="23" t="n">
        <f aca="false">IF(C28&lt;&gt;"TVA applicable",0,ROUND(G54*0.055,2))</f>
        <v>0</v>
      </c>
    </row>
    <row r="56" customFormat="false" ht="15" hidden="false" customHeight="false" outlineLevel="0" collapsed="false">
      <c r="D56" s="22" t="s">
        <v>52</v>
      </c>
      <c r="E56" s="22"/>
      <c r="F56" s="22"/>
      <c r="G56" s="23" t="n">
        <f aca="false">IF(C28&lt;&gt;"TVA applicable",0,SUMIF(F34:F51,0.1,G34:G51))</f>
        <v>0</v>
      </c>
    </row>
    <row r="57" customFormat="false" ht="15" hidden="false" customHeight="false" outlineLevel="0" collapsed="false">
      <c r="D57" s="22" t="s">
        <v>53</v>
      </c>
      <c r="E57" s="22"/>
      <c r="F57" s="22"/>
      <c r="G57" s="23" t="n">
        <f aca="false">IF(C28&lt;&gt;"TVA applicable",0,ROUND(G56*0.1,2))</f>
        <v>0</v>
      </c>
    </row>
    <row r="58" customFormat="false" ht="15" hidden="false" customHeight="false" outlineLevel="0" collapsed="false">
      <c r="D58" s="22" t="s">
        <v>54</v>
      </c>
      <c r="E58" s="22"/>
      <c r="F58" s="22"/>
      <c r="G58" s="23" t="n">
        <f aca="false">IF(C28&lt;&gt;"TVA applicable",0,SUMIF(F34:F51,0.2,G34:G51))</f>
        <v>0</v>
      </c>
    </row>
    <row r="59" customFormat="false" ht="15" hidden="false" customHeight="false" outlineLevel="0" collapsed="false">
      <c r="D59" s="22" t="s">
        <v>55</v>
      </c>
      <c r="E59" s="22"/>
      <c r="F59" s="22"/>
      <c r="G59" s="23" t="n">
        <f aca="false">IF(C28&lt;&gt;"TVA applicable",0,ROUND(G58*0.2,2))</f>
        <v>0</v>
      </c>
    </row>
    <row r="60" customFormat="false" ht="15" hidden="false" customHeight="false" outlineLevel="0" collapsed="false">
      <c r="D60" s="22" t="s">
        <v>56</v>
      </c>
      <c r="E60" s="22"/>
      <c r="F60" s="22"/>
      <c r="G60" s="23" t="n">
        <f aca="false">G55+G57+G59</f>
        <v>0</v>
      </c>
    </row>
    <row r="61" customFormat="false" ht="15" hidden="false" customHeight="false" outlineLevel="0" collapsed="false">
      <c r="D61" s="20" t="s">
        <v>57</v>
      </c>
      <c r="E61" s="20"/>
      <c r="F61" s="20"/>
      <c r="G61" s="21" t="n">
        <f aca="false">G53+G60</f>
        <v>0</v>
      </c>
    </row>
    <row r="62" customFormat="false" ht="15" hidden="false" customHeight="false" outlineLevel="0" collapsed="false">
      <c r="D62" s="22" t="s">
        <v>58</v>
      </c>
      <c r="E62" s="22"/>
      <c r="F62" s="22"/>
      <c r="G62" s="17" t="n">
        <v>0</v>
      </c>
    </row>
    <row r="63" customFormat="false" ht="15" hidden="false" customHeight="false" outlineLevel="0" collapsed="false">
      <c r="D63" s="20" t="s">
        <v>59</v>
      </c>
      <c r="E63" s="20"/>
      <c r="F63" s="20"/>
      <c r="G63" s="21" t="n">
        <f aca="false">G61-G62</f>
        <v>0</v>
      </c>
    </row>
    <row r="64" customFormat="false" ht="15" hidden="false" customHeight="false" outlineLevel="0" collapsed="false">
      <c r="B64" s="20" t="str">
        <f aca="false">IF(C28="Franchise en base (293 B)","TVA non applicable, art. 293 B du CGI",IF(C28="Autoliquidation (sous-traitance BTP)","Autoliquidation",""))&amp;IF(C29="Oui",IF(C28="TVA applicable","Option pour le paiement de la taxe d'après les débits",""),"")</f>
        <v/>
      </c>
      <c r="C64" s="20"/>
      <c r="D64" s="20"/>
      <c r="E64" s="20"/>
      <c r="F64" s="20"/>
      <c r="G64" s="20"/>
    </row>
    <row r="66" customFormat="false" ht="15" hidden="false" customHeight="false" outlineLevel="0" collapsed="false">
      <c r="A66" s="6" t="s">
        <v>60</v>
      </c>
      <c r="B66" s="6"/>
      <c r="C66" s="6"/>
      <c r="D66" s="6"/>
      <c r="E66" s="6"/>
      <c r="F66" s="6"/>
      <c r="G66" s="6"/>
    </row>
    <row r="67" customFormat="false" ht="51.75" hidden="false" customHeight="true" outlineLevel="0" collapsed="false">
      <c r="A67" s="14" t="s">
        <v>61</v>
      </c>
      <c r="B67" s="14"/>
      <c r="C67" s="14"/>
      <c r="D67" s="14"/>
      <c r="E67" s="14"/>
      <c r="F67" s="14"/>
      <c r="G67" s="14"/>
    </row>
    <row r="68" customFormat="false" ht="39.75" hidden="false" customHeight="true" outlineLevel="0" collapsed="false">
      <c r="A68" s="14" t="s">
        <v>62</v>
      </c>
      <c r="B68" s="14"/>
      <c r="C68" s="14"/>
      <c r="D68" s="14"/>
      <c r="E68" s="14"/>
      <c r="F68" s="14"/>
      <c r="G68" s="14"/>
    </row>
    <row r="70" customFormat="false" ht="15" hidden="false" customHeight="false" outlineLevel="0" collapsed="false">
      <c r="A70" s="24" t="s">
        <v>63</v>
      </c>
    </row>
    <row r="73" customFormat="false" ht="15" hidden="false" customHeight="false" outlineLevel="0" collapsed="false">
      <c r="A73" s="6" t="s">
        <v>64</v>
      </c>
      <c r="B73" s="6"/>
      <c r="C73" s="6"/>
      <c r="D73" s="6"/>
      <c r="E73" s="6"/>
      <c r="F73" s="6"/>
      <c r="G73" s="6"/>
    </row>
    <row r="74" customFormat="false" ht="15" hidden="false" customHeight="false" outlineLevel="0" collapsed="false">
      <c r="A74" s="25" t="s">
        <v>30</v>
      </c>
      <c r="B74" s="25"/>
      <c r="C74" s="25"/>
      <c r="D74" s="25"/>
      <c r="E74" s="25"/>
      <c r="F74" s="25"/>
      <c r="G74" s="26" t="str">
        <f aca="false">IF(C22="","À remplir","OK")</f>
        <v>À remplir</v>
      </c>
    </row>
    <row r="75" customFormat="false" ht="15" hidden="false" customHeight="false" outlineLevel="0" collapsed="false">
      <c r="A75" s="25" t="s">
        <v>65</v>
      </c>
      <c r="B75" s="25"/>
      <c r="C75" s="25"/>
      <c r="D75" s="25"/>
      <c r="E75" s="25"/>
      <c r="F75" s="25"/>
      <c r="G75" s="26" t="str">
        <f aca="false">IF(ISNUMBER(C23),"OK","Date à saisir")</f>
        <v>Date à saisir</v>
      </c>
    </row>
    <row r="76" customFormat="false" ht="15" hidden="false" customHeight="false" outlineLevel="0" collapsed="false">
      <c r="A76" s="25" t="s">
        <v>66</v>
      </c>
      <c r="B76" s="25"/>
      <c r="C76" s="25"/>
      <c r="D76" s="25"/>
      <c r="E76" s="25"/>
      <c r="F76" s="25"/>
      <c r="G76" s="26" t="str">
        <f aca="false">IF(ISNUMBER(C24),"OK","Date à saisir")</f>
        <v>Date à saisir</v>
      </c>
    </row>
    <row r="77" customFormat="false" ht="15" hidden="false" customHeight="false" outlineLevel="0" collapsed="false">
      <c r="A77" s="25" t="s">
        <v>67</v>
      </c>
      <c r="B77" s="25"/>
      <c r="C77" s="25"/>
      <c r="D77" s="25"/>
      <c r="E77" s="25"/>
      <c r="F77" s="25"/>
      <c r="G77" s="26" t="str">
        <f aca="false">IF(C9="","À remplir","OK")</f>
        <v>À remplir</v>
      </c>
    </row>
    <row r="78" customFormat="false" ht="15" hidden="false" customHeight="false" outlineLevel="0" collapsed="false">
      <c r="A78" s="25" t="s">
        <v>68</v>
      </c>
      <c r="B78" s="25"/>
      <c r="C78" s="25"/>
      <c r="D78" s="25"/>
      <c r="E78" s="25"/>
      <c r="F78" s="25"/>
      <c r="G78" s="26" t="str">
        <f aca="false">IF(COUNT(G34:G51)&gt;0,"OK","Aucune ligne")</f>
        <v>Aucune ligne</v>
      </c>
    </row>
    <row r="79" customFormat="false" ht="15" hidden="false" customHeight="false" outlineLevel="0" collapsed="false">
      <c r="A79" s="25" t="s">
        <v>69</v>
      </c>
      <c r="B79" s="25"/>
      <c r="C79" s="25"/>
      <c r="D79" s="25"/>
      <c r="E79" s="25"/>
      <c r="F79" s="25"/>
      <c r="G79" s="26" t="str">
        <f aca="false">IF(C28&lt;&gt;"TVA applicable","OK",IF(SUMPRODUCT((G34:G51&lt;&gt;"")*(F34:F51=""))=0,"OK","Taux de TVA manquant"))</f>
        <v>OK</v>
      </c>
    </row>
    <row r="80" customFormat="false" ht="15" hidden="false" customHeight="false" outlineLevel="0" collapsed="false">
      <c r="A80" s="25" t="s">
        <v>70</v>
      </c>
      <c r="B80" s="25"/>
      <c r="C80" s="25"/>
      <c r="D80" s="25"/>
      <c r="E80" s="25"/>
      <c r="F80" s="25"/>
      <c r="G80" s="26" t="str">
        <f aca="false">IF(G63&gt;=0,"OK","Acompte supérieur au total")</f>
        <v>OK</v>
      </c>
    </row>
    <row r="81" customFormat="false" ht="39.75" hidden="false" customHeight="true" outlineLevel="0" collapsed="false">
      <c r="A81" s="5" t="s">
        <v>8</v>
      </c>
      <c r="B81" s="5"/>
      <c r="C81" s="5"/>
      <c r="D81" s="5"/>
      <c r="E81" s="5"/>
      <c r="F81" s="5"/>
      <c r="G81" s="5"/>
    </row>
  </sheetData>
  <mergeCells count="75">
    <mergeCell ref="A1:G1"/>
    <mergeCell ref="A2:G2"/>
    <mergeCell ref="A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4:G14"/>
    <mergeCell ref="A15:B15"/>
    <mergeCell ref="C15:G15"/>
    <mergeCell ref="A16:B16"/>
    <mergeCell ref="C16:G16"/>
    <mergeCell ref="A17:B17"/>
    <mergeCell ref="C17:G17"/>
    <mergeCell ref="A18:B18"/>
    <mergeCell ref="C18:G18"/>
    <mergeCell ref="A19:B19"/>
    <mergeCell ref="C19:G19"/>
    <mergeCell ref="A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D53:F53"/>
    <mergeCell ref="D54:F54"/>
    <mergeCell ref="D55:F55"/>
    <mergeCell ref="D56:F56"/>
    <mergeCell ref="D57:F57"/>
    <mergeCell ref="D58:F58"/>
    <mergeCell ref="D59:F59"/>
    <mergeCell ref="D60:F60"/>
    <mergeCell ref="D61:F61"/>
    <mergeCell ref="D62:F62"/>
    <mergeCell ref="D63:F63"/>
    <mergeCell ref="B64:G64"/>
    <mergeCell ref="A66:G66"/>
    <mergeCell ref="A67:G67"/>
    <mergeCell ref="A68:G68"/>
    <mergeCell ref="A73:G73"/>
    <mergeCell ref="A74:F74"/>
    <mergeCell ref="A75:F75"/>
    <mergeCell ref="A76:F76"/>
    <mergeCell ref="A77:F77"/>
    <mergeCell ref="A78:F78"/>
    <mergeCell ref="A79:F79"/>
    <mergeCell ref="A80:F80"/>
    <mergeCell ref="A81:G81"/>
  </mergeCells>
  <conditionalFormatting sqref="G74:G80">
    <cfRule type="cellIs" priority="2" operator="equal" aboveAverage="0" equalAverage="0" bottom="0" percent="0" rank="0" text="" dxfId="0">
      <formula>"OK"</formula>
    </cfRule>
    <cfRule type="cellIs" priority="3" operator="notEqual" aboveAverage="0" equalAverage="0" bottom="0" percent="0" rank="0" text="" dxfId="1">
      <formula>"OK"</formula>
    </cfRule>
  </conditionalFormatting>
  <dataValidations count="4">
    <dataValidation allowBlank="false" errorStyle="stop" operator="between" showDropDown="false" showErrorMessage="false" showInputMessage="false" sqref="C27" type="list">
      <formula1>"Prestations de services,Livraisons de biens,Biens et services"</formula1>
      <formula2>0</formula2>
    </dataValidation>
    <dataValidation allowBlank="false" errorStyle="stop" operator="between" showDropDown="false" showErrorMessage="false" showInputMessage="false" sqref="C28" type="list">
      <formula1>"TVA applicable,Franchise en base (293 B),Autoliquidation (sous-traitance BTP)"</formula1>
      <formula2>0</formula2>
    </dataValidation>
    <dataValidation allowBlank="false" errorStyle="stop" operator="between" showDropDown="false" showErrorMessage="false" showInputMessage="false" sqref="C29" type="list">
      <formula1>"Non,Oui"</formula1>
      <formula2>0</formula2>
    </dataValidation>
    <dataValidation allowBlank="true" errorStyle="stop" operator="between" showDropDown="false" showErrorMessage="false" showInputMessage="false" sqref="F34:F51" type="list">
      <formula1>"0.055,0.1,0.2"</formula1>
      <formula2>0</formula2>
    </dataValidation>
  </dataValidations>
  <hyperlinks>
    <hyperlink ref="A70" r:id="rId2" display="Modèle gratuit Izi-Devis, mode d'emploi et exemple : https://izi-devis.net/blog/modele-facture-excel-word"/>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&amp;CPage &amp;P / &amp;N</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50"/>
    <col collapsed="false" customWidth="true" hidden="false" outlineLevel="0" max="3" min="3" style="0" width="8"/>
    <col collapsed="false" customWidth="true" hidden="false" outlineLevel="0" max="4" min="4" style="0" width="11"/>
    <col collapsed="false" customWidth="true" hidden="false" outlineLevel="0" max="5" min="5" style="0" width="13"/>
    <col collapsed="false" customWidth="true" hidden="false" outlineLevel="0" max="6" min="6" style="0" width="9"/>
    <col collapsed="false" customWidth="true" hidden="false" outlineLevel="0" max="7" min="7" style="0" width="15"/>
  </cols>
  <sheetData>
    <row r="1" customFormat="false" ht="22.05" hidden="false" customHeight="false" outlineLevel="0" collapsed="false">
      <c r="A1" s="4" t="s">
        <v>12</v>
      </c>
      <c r="B1" s="4"/>
      <c r="C1" s="4"/>
      <c r="D1" s="4"/>
      <c r="E1" s="4"/>
      <c r="F1" s="4"/>
      <c r="G1" s="4"/>
    </row>
    <row r="2" customFormat="false" ht="25.5" hidden="false" customHeight="true" outlineLevel="0" collapsed="false">
      <c r="A2" s="5" t="s">
        <v>71</v>
      </c>
      <c r="B2" s="5"/>
      <c r="C2" s="5"/>
      <c r="D2" s="5"/>
      <c r="E2" s="5"/>
      <c r="F2" s="5"/>
      <c r="G2" s="5"/>
    </row>
    <row r="4" customFormat="false" ht="15" hidden="false" customHeight="false" outlineLevel="0" collapsed="false">
      <c r="A4" s="6" t="s">
        <v>14</v>
      </c>
      <c r="B4" s="6"/>
      <c r="C4" s="6"/>
      <c r="D4" s="6"/>
      <c r="E4" s="6"/>
      <c r="F4" s="6"/>
      <c r="G4" s="6"/>
    </row>
    <row r="5" customFormat="false" ht="15" hidden="false" customHeight="true" outlineLevel="0" collapsed="false">
      <c r="A5" s="7" t="s">
        <v>15</v>
      </c>
      <c r="B5" s="7"/>
      <c r="C5" s="8" t="s">
        <v>72</v>
      </c>
      <c r="D5" s="8"/>
      <c r="E5" s="8"/>
      <c r="F5" s="8"/>
      <c r="G5" s="8"/>
    </row>
    <row r="6" customFormat="false" ht="15" hidden="false" customHeight="true" outlineLevel="0" collapsed="false">
      <c r="A6" s="7" t="s">
        <v>16</v>
      </c>
      <c r="B6" s="7"/>
      <c r="C6" s="8" t="s">
        <v>73</v>
      </c>
      <c r="D6" s="8"/>
      <c r="E6" s="8"/>
      <c r="F6" s="8"/>
      <c r="G6" s="8"/>
    </row>
    <row r="7" customFormat="false" ht="15" hidden="false" customHeight="true" outlineLevel="0" collapsed="false">
      <c r="A7" s="7" t="s">
        <v>17</v>
      </c>
      <c r="B7" s="7"/>
      <c r="C7" s="8" t="s">
        <v>74</v>
      </c>
      <c r="D7" s="8"/>
      <c r="E7" s="8"/>
      <c r="F7" s="8"/>
      <c r="G7" s="8"/>
    </row>
    <row r="8" customFormat="false" ht="15" hidden="false" customHeight="true" outlineLevel="0" collapsed="false">
      <c r="A8" s="7" t="s">
        <v>18</v>
      </c>
      <c r="B8" s="7"/>
      <c r="C8" s="8" t="s">
        <v>75</v>
      </c>
      <c r="D8" s="8"/>
      <c r="E8" s="8"/>
      <c r="F8" s="8"/>
      <c r="G8" s="8"/>
    </row>
    <row r="9" customFormat="false" ht="15" hidden="false" customHeight="true" outlineLevel="0" collapsed="false">
      <c r="A9" s="7" t="s">
        <v>19</v>
      </c>
      <c r="B9" s="7"/>
      <c r="C9" s="8" t="s">
        <v>76</v>
      </c>
      <c r="D9" s="8"/>
      <c r="E9" s="8"/>
      <c r="F9" s="8"/>
      <c r="G9" s="8"/>
    </row>
    <row r="10" customFormat="false" ht="15" hidden="false" customHeight="true" outlineLevel="0" collapsed="false">
      <c r="A10" s="7" t="s">
        <v>20</v>
      </c>
      <c r="B10" s="7"/>
      <c r="C10" s="8" t="s">
        <v>77</v>
      </c>
      <c r="D10" s="8"/>
      <c r="E10" s="8"/>
      <c r="F10" s="8"/>
      <c r="G10" s="8"/>
    </row>
    <row r="11" customFormat="false" ht="15" hidden="false" customHeight="true" outlineLevel="0" collapsed="false">
      <c r="A11" s="7" t="s">
        <v>21</v>
      </c>
      <c r="B11" s="7"/>
      <c r="C11" s="8" t="s">
        <v>78</v>
      </c>
      <c r="D11" s="8"/>
      <c r="E11" s="8"/>
      <c r="F11" s="8"/>
      <c r="G11" s="8"/>
    </row>
    <row r="12" customFormat="false" ht="25.5" hidden="false" customHeight="true" outlineLevel="0" collapsed="false">
      <c r="A12" s="7" t="s">
        <v>22</v>
      </c>
      <c r="B12" s="7"/>
      <c r="C12" s="8" t="s">
        <v>79</v>
      </c>
      <c r="D12" s="8"/>
      <c r="E12" s="8"/>
      <c r="F12" s="8"/>
      <c r="G12" s="8"/>
    </row>
    <row r="14" customFormat="false" ht="15" hidden="false" customHeight="false" outlineLevel="0" collapsed="false">
      <c r="A14" s="6" t="s">
        <v>23</v>
      </c>
      <c r="B14" s="6"/>
      <c r="C14" s="6"/>
      <c r="D14" s="6"/>
      <c r="E14" s="6"/>
      <c r="F14" s="6"/>
      <c r="G14" s="6"/>
    </row>
    <row r="15" customFormat="false" ht="15" hidden="false" customHeight="true" outlineLevel="0" collapsed="false">
      <c r="A15" s="7" t="s">
        <v>24</v>
      </c>
      <c r="B15" s="7"/>
      <c r="C15" s="8" t="s">
        <v>80</v>
      </c>
      <c r="D15" s="8"/>
      <c r="E15" s="8"/>
      <c r="F15" s="8"/>
      <c r="G15" s="8"/>
    </row>
    <row r="16" customFormat="false" ht="15" hidden="false" customHeight="true" outlineLevel="0" collapsed="false">
      <c r="A16" s="7" t="s">
        <v>25</v>
      </c>
      <c r="B16" s="7"/>
      <c r="C16" s="8" t="s">
        <v>81</v>
      </c>
      <c r="D16" s="8"/>
      <c r="E16" s="8"/>
      <c r="F16" s="8"/>
      <c r="G16" s="8"/>
    </row>
    <row r="17" customFormat="false" ht="15" hidden="false" customHeight="false" outlineLevel="0" collapsed="false">
      <c r="A17" s="7" t="s">
        <v>26</v>
      </c>
      <c r="B17" s="7"/>
      <c r="C17" s="8"/>
      <c r="D17" s="8"/>
      <c r="E17" s="8"/>
      <c r="F17" s="8"/>
      <c r="G17" s="8"/>
    </row>
    <row r="18" customFormat="false" ht="15" hidden="false" customHeight="false" outlineLevel="0" collapsed="false">
      <c r="A18" s="7" t="s">
        <v>27</v>
      </c>
      <c r="B18" s="7"/>
      <c r="C18" s="8"/>
      <c r="D18" s="8"/>
      <c r="E18" s="8"/>
      <c r="F18" s="8"/>
      <c r="G18" s="8"/>
    </row>
    <row r="19" customFormat="false" ht="15" hidden="false" customHeight="true" outlineLevel="0" collapsed="false">
      <c r="A19" s="7" t="s">
        <v>28</v>
      </c>
      <c r="B19" s="7"/>
      <c r="C19" s="8" t="s">
        <v>82</v>
      </c>
      <c r="D19" s="8"/>
      <c r="E19" s="8"/>
      <c r="F19" s="8"/>
      <c r="G19" s="8"/>
    </row>
    <row r="21" customFormat="false" ht="15" hidden="false" customHeight="false" outlineLevel="0" collapsed="false">
      <c r="A21" s="6" t="s">
        <v>29</v>
      </c>
      <c r="B21" s="6"/>
      <c r="C21" s="6"/>
      <c r="D21" s="6"/>
      <c r="E21" s="6"/>
      <c r="F21" s="6"/>
      <c r="G21" s="6"/>
    </row>
    <row r="22" customFormat="false" ht="15" hidden="false" customHeight="true" outlineLevel="0" collapsed="false">
      <c r="A22" s="7" t="s">
        <v>30</v>
      </c>
      <c r="B22" s="7"/>
      <c r="C22" s="8" t="s">
        <v>83</v>
      </c>
      <c r="D22" s="8"/>
      <c r="E22" s="8"/>
      <c r="F22" s="8"/>
      <c r="G22" s="8"/>
    </row>
    <row r="23" customFormat="false" ht="15" hidden="false" customHeight="false" outlineLevel="0" collapsed="false">
      <c r="A23" s="7" t="s">
        <v>31</v>
      </c>
      <c r="B23" s="7"/>
      <c r="C23" s="9" t="n">
        <v>46346</v>
      </c>
      <c r="D23" s="9"/>
      <c r="E23" s="9"/>
      <c r="F23" s="9"/>
      <c r="G23" s="9"/>
    </row>
    <row r="24" customFormat="false" ht="15" hidden="false" customHeight="false" outlineLevel="0" collapsed="false">
      <c r="A24" s="7" t="s">
        <v>32</v>
      </c>
      <c r="B24" s="7"/>
      <c r="C24" s="9" t="n">
        <v>46345</v>
      </c>
      <c r="D24" s="9"/>
      <c r="E24" s="9"/>
      <c r="F24" s="9"/>
      <c r="G24" s="9"/>
    </row>
    <row r="25" customFormat="false" ht="15" hidden="false" customHeight="true" outlineLevel="0" collapsed="false">
      <c r="A25" s="7" t="s">
        <v>33</v>
      </c>
      <c r="B25" s="7"/>
      <c r="C25" s="8" t="s">
        <v>84</v>
      </c>
      <c r="D25" s="8"/>
      <c r="E25" s="8"/>
      <c r="F25" s="8"/>
      <c r="G25" s="8"/>
    </row>
    <row r="26" customFormat="false" ht="15" hidden="false" customHeight="false" outlineLevel="0" collapsed="false">
      <c r="A26" s="7" t="s">
        <v>34</v>
      </c>
      <c r="B26" s="7"/>
      <c r="C26" s="8"/>
      <c r="D26" s="8"/>
      <c r="E26" s="8"/>
      <c r="F26" s="8"/>
      <c r="G26" s="8"/>
    </row>
    <row r="27" customFormat="false" ht="15" hidden="false" customHeight="true" outlineLevel="0" collapsed="false">
      <c r="A27" s="7" t="s">
        <v>35</v>
      </c>
      <c r="B27" s="7"/>
      <c r="C27" s="8" t="s">
        <v>36</v>
      </c>
      <c r="D27" s="8"/>
      <c r="E27" s="8"/>
      <c r="F27" s="8"/>
      <c r="G27" s="8"/>
    </row>
    <row r="28" customFormat="false" ht="15" hidden="false" customHeight="true" outlineLevel="0" collapsed="false">
      <c r="A28" s="7" t="s">
        <v>37</v>
      </c>
      <c r="B28" s="7"/>
      <c r="C28" s="8" t="s">
        <v>38</v>
      </c>
      <c r="D28" s="8"/>
      <c r="E28" s="8"/>
      <c r="F28" s="8"/>
      <c r="G28" s="8"/>
    </row>
    <row r="29" customFormat="false" ht="15" hidden="false" customHeight="true" outlineLevel="0" collapsed="false">
      <c r="A29" s="7" t="s">
        <v>39</v>
      </c>
      <c r="B29" s="7"/>
      <c r="C29" s="8" t="s">
        <v>40</v>
      </c>
      <c r="D29" s="8"/>
      <c r="E29" s="8"/>
      <c r="F29" s="8"/>
      <c r="G29" s="8"/>
    </row>
    <row r="30" customFormat="false" ht="15" hidden="false" customHeight="false" outlineLevel="0" collapsed="false">
      <c r="A30" s="7" t="s">
        <v>41</v>
      </c>
      <c r="B30" s="7"/>
      <c r="C30" s="10" t="n">
        <v>30</v>
      </c>
      <c r="D30" s="10"/>
      <c r="E30" s="10"/>
      <c r="F30" s="10"/>
      <c r="G30" s="10"/>
    </row>
    <row r="31" customFormat="false" ht="15" hidden="false" customHeight="false" outlineLevel="0" collapsed="false">
      <c r="A31" s="7" t="s">
        <v>42</v>
      </c>
      <c r="B31" s="7"/>
      <c r="C31" s="11" t="n">
        <f aca="false">IF(AND(ISNUMBER(C23),ISNUMBER(C30)),C23+C30,"")</f>
        <v>46376</v>
      </c>
      <c r="D31" s="11"/>
      <c r="E31" s="11"/>
      <c r="F31" s="11"/>
      <c r="G31" s="11"/>
    </row>
    <row r="33" customFormat="false" ht="15" hidden="false" customHeight="false" outlineLevel="0" collapsed="false">
      <c r="A33" s="12" t="s">
        <v>43</v>
      </c>
      <c r="B33" s="12" t="s">
        <v>44</v>
      </c>
      <c r="C33" s="12" t="s">
        <v>45</v>
      </c>
      <c r="D33" s="12" t="s">
        <v>46</v>
      </c>
      <c r="E33" s="12" t="s">
        <v>47</v>
      </c>
      <c r="F33" s="12" t="s">
        <v>48</v>
      </c>
      <c r="G33" s="12" t="s">
        <v>49</v>
      </c>
    </row>
    <row r="34" customFormat="false" ht="15" hidden="false" customHeight="false" outlineLevel="0" collapsed="false">
      <c r="A34" s="27"/>
      <c r="B34" s="28" t="s">
        <v>85</v>
      </c>
      <c r="C34" s="28"/>
      <c r="D34" s="28"/>
      <c r="E34" s="28"/>
      <c r="F34" s="28"/>
      <c r="G34" s="28"/>
    </row>
    <row r="35" customFormat="false" ht="15" hidden="false" customHeight="false" outlineLevel="0" collapsed="false">
      <c r="A35" s="13" t="n">
        <v>1</v>
      </c>
      <c r="B35" s="14" t="s">
        <v>86</v>
      </c>
      <c r="C35" s="15" t="s">
        <v>87</v>
      </c>
      <c r="D35" s="16" t="n">
        <v>1</v>
      </c>
      <c r="E35" s="17" t="n">
        <v>2850</v>
      </c>
      <c r="F35" s="18" t="n">
        <v>0.2</v>
      </c>
      <c r="G35" s="19" t="n">
        <f aca="false">IF(AND(ISNUMBER(D35),ISNUMBER(E35)),ROUND(D35*E35,2),"")</f>
        <v>2850</v>
      </c>
    </row>
    <row r="36" customFormat="false" ht="15" hidden="false" customHeight="false" outlineLevel="0" collapsed="false">
      <c r="A36" s="13" t="n">
        <v>2</v>
      </c>
      <c r="B36" s="14" t="s">
        <v>88</v>
      </c>
      <c r="C36" s="15" t="s">
        <v>89</v>
      </c>
      <c r="D36" s="16" t="n">
        <v>1</v>
      </c>
      <c r="E36" s="17" t="n">
        <v>750</v>
      </c>
      <c r="F36" s="18" t="n">
        <v>0.2</v>
      </c>
      <c r="G36" s="19" t="n">
        <f aca="false">IF(AND(ISNUMBER(D36),ISNUMBER(E36)),ROUND(D36*E36,2),"")</f>
        <v>750</v>
      </c>
    </row>
    <row r="37" customFormat="false" ht="15" hidden="false" customHeight="false" outlineLevel="0" collapsed="false">
      <c r="A37" s="27"/>
      <c r="B37" s="28" t="s">
        <v>90</v>
      </c>
      <c r="C37" s="28"/>
      <c r="D37" s="28"/>
      <c r="E37" s="28"/>
      <c r="F37" s="28"/>
      <c r="G37" s="28"/>
    </row>
    <row r="38" customFormat="false" ht="15" hidden="false" customHeight="false" outlineLevel="0" collapsed="false">
      <c r="A38" s="13" t="n">
        <v>3</v>
      </c>
      <c r="B38" s="14" t="s">
        <v>91</v>
      </c>
      <c r="C38" s="15" t="s">
        <v>87</v>
      </c>
      <c r="D38" s="16" t="n">
        <v>1</v>
      </c>
      <c r="E38" s="17" t="n">
        <v>420</v>
      </c>
      <c r="F38" s="18" t="n">
        <v>0.1</v>
      </c>
      <c r="G38" s="19" t="n">
        <f aca="false">IF(AND(ISNUMBER(D38),ISNUMBER(E38)),ROUND(D38*E38,2),"")</f>
        <v>420</v>
      </c>
    </row>
    <row r="39" customFormat="false" ht="15" hidden="false" customHeight="false" outlineLevel="0" collapsed="false">
      <c r="A39" s="13" t="n">
        <v>4</v>
      </c>
      <c r="B39" s="14" t="s">
        <v>92</v>
      </c>
      <c r="C39" s="15" t="s">
        <v>93</v>
      </c>
      <c r="D39" s="16" t="n">
        <v>3</v>
      </c>
      <c r="E39" s="17" t="n">
        <v>80</v>
      </c>
      <c r="F39" s="18" t="n">
        <v>0.1</v>
      </c>
      <c r="G39" s="19" t="n">
        <f aca="false">IF(AND(ISNUMBER(D39),ISNUMBER(E39)),ROUND(D39*E39,2),"")</f>
        <v>240</v>
      </c>
    </row>
    <row r="40" customFormat="false" ht="15" hidden="false" customHeight="false" outlineLevel="0" collapsed="false">
      <c r="A40" s="13" t="n">
        <v>5</v>
      </c>
      <c r="B40" s="14" t="s">
        <v>94</v>
      </c>
      <c r="C40" s="15" t="s">
        <v>87</v>
      </c>
      <c r="D40" s="16" t="n">
        <v>1</v>
      </c>
      <c r="E40" s="17" t="n">
        <v>380</v>
      </c>
      <c r="F40" s="18" t="n">
        <v>0.1</v>
      </c>
      <c r="G40" s="19" t="n">
        <f aca="false">IF(AND(ISNUMBER(D40),ISNUMBER(E40)),ROUND(D40*E40,2),"")</f>
        <v>380</v>
      </c>
    </row>
    <row r="41" customFormat="false" ht="15" hidden="false" customHeight="false" outlineLevel="0" collapsed="false">
      <c r="A41" s="13" t="n">
        <v>6</v>
      </c>
      <c r="B41" s="14"/>
      <c r="C41" s="15"/>
      <c r="D41" s="16"/>
      <c r="E41" s="17"/>
      <c r="F41" s="18"/>
      <c r="G41" s="19" t="str">
        <f aca="false">IF(AND(ISNUMBER(D41),ISNUMBER(E41)),ROUND(D41*E41,2),"")</f>
        <v/>
      </c>
    </row>
    <row r="42" customFormat="false" ht="15" hidden="false" customHeight="false" outlineLevel="0" collapsed="false">
      <c r="A42" s="13" t="n">
        <v>7</v>
      </c>
      <c r="B42" s="14"/>
      <c r="C42" s="15"/>
      <c r="D42" s="16"/>
      <c r="E42" s="17"/>
      <c r="F42" s="18"/>
      <c r="G42" s="19" t="str">
        <f aca="false">IF(AND(ISNUMBER(D42),ISNUMBER(E42)),ROUND(D42*E42,2),"")</f>
        <v/>
      </c>
    </row>
    <row r="43" customFormat="false" ht="15" hidden="false" customHeight="false" outlineLevel="0" collapsed="false">
      <c r="A43" s="13" t="n">
        <v>8</v>
      </c>
      <c r="B43" s="14"/>
      <c r="C43" s="15"/>
      <c r="D43" s="16"/>
      <c r="E43" s="17"/>
      <c r="F43" s="18"/>
      <c r="G43" s="19" t="str">
        <f aca="false">IF(AND(ISNUMBER(D43),ISNUMBER(E43)),ROUND(D43*E43,2),"")</f>
        <v/>
      </c>
    </row>
    <row r="44" customFormat="false" ht="15" hidden="false" customHeight="false" outlineLevel="0" collapsed="false">
      <c r="A44" s="13" t="n">
        <v>9</v>
      </c>
      <c r="B44" s="14"/>
      <c r="C44" s="15"/>
      <c r="D44" s="16"/>
      <c r="E44" s="17"/>
      <c r="F44" s="18"/>
      <c r="G44" s="19" t="str">
        <f aca="false">IF(AND(ISNUMBER(D44),ISNUMBER(E44)),ROUND(D44*E44,2),"")</f>
        <v/>
      </c>
    </row>
    <row r="45" customFormat="false" ht="15" hidden="false" customHeight="false" outlineLevel="0" collapsed="false">
      <c r="A45" s="13" t="n">
        <v>10</v>
      </c>
      <c r="B45" s="14"/>
      <c r="C45" s="15"/>
      <c r="D45" s="16"/>
      <c r="E45" s="17"/>
      <c r="F45" s="18"/>
      <c r="G45" s="19" t="str">
        <f aca="false">IF(AND(ISNUMBER(D45),ISNUMBER(E45)),ROUND(D45*E45,2),"")</f>
        <v/>
      </c>
    </row>
    <row r="46" customFormat="false" ht="15" hidden="false" customHeight="false" outlineLevel="0" collapsed="false">
      <c r="A46" s="13" t="n">
        <v>11</v>
      </c>
      <c r="B46" s="14"/>
      <c r="C46" s="15"/>
      <c r="D46" s="16"/>
      <c r="E46" s="17"/>
      <c r="F46" s="18"/>
      <c r="G46" s="19" t="str">
        <f aca="false">IF(AND(ISNUMBER(D46),ISNUMBER(E46)),ROUND(D46*E46,2),"")</f>
        <v/>
      </c>
    </row>
    <row r="47" customFormat="false" ht="15" hidden="false" customHeight="false" outlineLevel="0" collapsed="false">
      <c r="A47" s="13" t="n">
        <v>12</v>
      </c>
      <c r="B47" s="14"/>
      <c r="C47" s="15"/>
      <c r="D47" s="16"/>
      <c r="E47" s="17"/>
      <c r="F47" s="18"/>
      <c r="G47" s="19" t="str">
        <f aca="false">IF(AND(ISNUMBER(D47),ISNUMBER(E47)),ROUND(D47*E47,2),"")</f>
        <v/>
      </c>
    </row>
    <row r="48" customFormat="false" ht="15" hidden="false" customHeight="false" outlineLevel="0" collapsed="false">
      <c r="A48" s="13" t="n">
        <v>13</v>
      </c>
      <c r="B48" s="14"/>
      <c r="C48" s="15"/>
      <c r="D48" s="16"/>
      <c r="E48" s="17"/>
      <c r="F48" s="18"/>
      <c r="G48" s="19" t="str">
        <f aca="false">IF(AND(ISNUMBER(D48),ISNUMBER(E48)),ROUND(D48*E48,2),"")</f>
        <v/>
      </c>
    </row>
    <row r="49" customFormat="false" ht="15" hidden="false" customHeight="false" outlineLevel="0" collapsed="false">
      <c r="A49" s="13" t="n">
        <v>14</v>
      </c>
      <c r="B49" s="14"/>
      <c r="C49" s="15"/>
      <c r="D49" s="16"/>
      <c r="E49" s="17"/>
      <c r="F49" s="18"/>
      <c r="G49" s="19" t="str">
        <f aca="false">IF(AND(ISNUMBER(D49),ISNUMBER(E49)),ROUND(D49*E49,2),"")</f>
        <v/>
      </c>
    </row>
    <row r="50" customFormat="false" ht="15" hidden="false" customHeight="false" outlineLevel="0" collapsed="false">
      <c r="A50" s="13" t="n">
        <v>15</v>
      </c>
      <c r="B50" s="14"/>
      <c r="C50" s="15"/>
      <c r="D50" s="16"/>
      <c r="E50" s="17"/>
      <c r="F50" s="18"/>
      <c r="G50" s="19" t="str">
        <f aca="false">IF(AND(ISNUMBER(D50),ISNUMBER(E50)),ROUND(D50*E50,2),"")</f>
        <v/>
      </c>
    </row>
    <row r="51" customFormat="false" ht="15" hidden="false" customHeight="false" outlineLevel="0" collapsed="false">
      <c r="A51" s="13" t="n">
        <v>16</v>
      </c>
      <c r="B51" s="14"/>
      <c r="C51" s="15"/>
      <c r="D51" s="16"/>
      <c r="E51" s="17"/>
      <c r="F51" s="18"/>
      <c r="G51" s="19" t="str">
        <f aca="false">IF(AND(ISNUMBER(D51),ISNUMBER(E51)),ROUND(D51*E51,2),"")</f>
        <v/>
      </c>
    </row>
    <row r="53" customFormat="false" ht="15" hidden="false" customHeight="false" outlineLevel="0" collapsed="false">
      <c r="D53" s="20" t="s">
        <v>49</v>
      </c>
      <c r="E53" s="20"/>
      <c r="F53" s="20"/>
      <c r="G53" s="21" t="n">
        <f aca="false">SUM(G34:G51)</f>
        <v>4640</v>
      </c>
    </row>
    <row r="54" customFormat="false" ht="15" hidden="false" customHeight="false" outlineLevel="0" collapsed="false">
      <c r="D54" s="22" t="s">
        <v>50</v>
      </c>
      <c r="E54" s="22"/>
      <c r="F54" s="22"/>
      <c r="G54" s="23" t="n">
        <f aca="false">IF(C28&lt;&gt;"TVA applicable",0,SUMIF(F34:F51,0.055,G34:G51))</f>
        <v>0</v>
      </c>
    </row>
    <row r="55" customFormat="false" ht="15" hidden="false" customHeight="false" outlineLevel="0" collapsed="false">
      <c r="D55" s="22" t="s">
        <v>51</v>
      </c>
      <c r="E55" s="22"/>
      <c r="F55" s="22"/>
      <c r="G55" s="23" t="n">
        <f aca="false">IF(C28&lt;&gt;"TVA applicable",0,ROUND(G54*0.055,2))</f>
        <v>0</v>
      </c>
    </row>
    <row r="56" customFormat="false" ht="15" hidden="false" customHeight="false" outlineLevel="0" collapsed="false">
      <c r="D56" s="22" t="s">
        <v>52</v>
      </c>
      <c r="E56" s="22"/>
      <c r="F56" s="22"/>
      <c r="G56" s="23" t="n">
        <f aca="false">IF(C28&lt;&gt;"TVA applicable",0,SUMIF(F34:F51,0.1,G34:G51))</f>
        <v>1040</v>
      </c>
    </row>
    <row r="57" customFormat="false" ht="15" hidden="false" customHeight="false" outlineLevel="0" collapsed="false">
      <c r="D57" s="22" t="s">
        <v>53</v>
      </c>
      <c r="E57" s="22"/>
      <c r="F57" s="22"/>
      <c r="G57" s="23" t="n">
        <f aca="false">IF(C28&lt;&gt;"TVA applicable",0,ROUND(G56*0.1,2))</f>
        <v>104</v>
      </c>
    </row>
    <row r="58" customFormat="false" ht="15" hidden="false" customHeight="false" outlineLevel="0" collapsed="false">
      <c r="D58" s="22" t="s">
        <v>54</v>
      </c>
      <c r="E58" s="22"/>
      <c r="F58" s="22"/>
      <c r="G58" s="23" t="n">
        <f aca="false">IF(C28&lt;&gt;"TVA applicable",0,SUMIF(F34:F51,0.2,G34:G51))</f>
        <v>3600</v>
      </c>
    </row>
    <row r="59" customFormat="false" ht="15" hidden="false" customHeight="false" outlineLevel="0" collapsed="false">
      <c r="D59" s="22" t="s">
        <v>55</v>
      </c>
      <c r="E59" s="22"/>
      <c r="F59" s="22"/>
      <c r="G59" s="23" t="n">
        <f aca="false">IF(C28&lt;&gt;"TVA applicable",0,ROUND(G58*0.2,2))</f>
        <v>720</v>
      </c>
    </row>
    <row r="60" customFormat="false" ht="15" hidden="false" customHeight="false" outlineLevel="0" collapsed="false">
      <c r="D60" s="22" t="s">
        <v>56</v>
      </c>
      <c r="E60" s="22"/>
      <c r="F60" s="22"/>
      <c r="G60" s="23" t="n">
        <f aca="false">G55+G57+G59</f>
        <v>824</v>
      </c>
    </row>
    <row r="61" customFormat="false" ht="15" hidden="false" customHeight="false" outlineLevel="0" collapsed="false">
      <c r="D61" s="20" t="s">
        <v>57</v>
      </c>
      <c r="E61" s="20"/>
      <c r="F61" s="20"/>
      <c r="G61" s="21" t="n">
        <f aca="false">G53+G60</f>
        <v>5464</v>
      </c>
    </row>
    <row r="62" customFormat="false" ht="15" hidden="false" customHeight="false" outlineLevel="0" collapsed="false">
      <c r="D62" s="22" t="s">
        <v>58</v>
      </c>
      <c r="E62" s="22"/>
      <c r="F62" s="22"/>
      <c r="G62" s="17" t="n">
        <v>1639.2</v>
      </c>
    </row>
    <row r="63" customFormat="false" ht="15" hidden="false" customHeight="false" outlineLevel="0" collapsed="false">
      <c r="D63" s="20" t="s">
        <v>59</v>
      </c>
      <c r="E63" s="20"/>
      <c r="F63" s="20"/>
      <c r="G63" s="21" t="n">
        <f aca="false">G61-G62</f>
        <v>3824.8</v>
      </c>
    </row>
    <row r="64" customFormat="false" ht="15" hidden="false" customHeight="false" outlineLevel="0" collapsed="false">
      <c r="B64" s="20" t="str">
        <f aca="false">IF(C28="Franchise en base (293 B)","TVA non applicable, art. 293 B du CGI",IF(C28="Autoliquidation (sous-traitance BTP)","Autoliquidation",""))&amp;IF(C29="Oui",IF(C28="TVA applicable","Option pour le paiement de la taxe d'après les débits",""),"")</f>
        <v/>
      </c>
      <c r="C64" s="20"/>
      <c r="D64" s="20"/>
      <c r="E64" s="20"/>
      <c r="F64" s="20"/>
      <c r="G64" s="20"/>
    </row>
    <row r="66" customFormat="false" ht="15" hidden="false" customHeight="false" outlineLevel="0" collapsed="false">
      <c r="A66" s="6" t="s">
        <v>60</v>
      </c>
      <c r="B66" s="6"/>
      <c r="C66" s="6"/>
      <c r="D66" s="6"/>
      <c r="E66" s="6"/>
      <c r="F66" s="6"/>
      <c r="G66" s="6"/>
    </row>
    <row r="67" customFormat="false" ht="51.75" hidden="false" customHeight="true" outlineLevel="0" collapsed="false">
      <c r="A67" s="14" t="s">
        <v>95</v>
      </c>
      <c r="B67" s="14"/>
      <c r="C67" s="14"/>
      <c r="D67" s="14"/>
      <c r="E67" s="14"/>
      <c r="F67" s="14"/>
      <c r="G67" s="14"/>
    </row>
    <row r="68" customFormat="false" ht="39.75" hidden="false" customHeight="true" outlineLevel="0" collapsed="false">
      <c r="A68" s="14" t="s">
        <v>62</v>
      </c>
      <c r="B68" s="14"/>
      <c r="C68" s="14"/>
      <c r="D68" s="14"/>
      <c r="E68" s="14"/>
      <c r="F68" s="14"/>
      <c r="G68" s="14"/>
    </row>
    <row r="70" customFormat="false" ht="15" hidden="false" customHeight="false" outlineLevel="0" collapsed="false">
      <c r="A70" s="24" t="s">
        <v>63</v>
      </c>
    </row>
    <row r="73" customFormat="false" ht="15" hidden="false" customHeight="false" outlineLevel="0" collapsed="false">
      <c r="A73" s="6" t="s">
        <v>64</v>
      </c>
      <c r="B73" s="6"/>
      <c r="C73" s="6"/>
      <c r="D73" s="6"/>
      <c r="E73" s="6"/>
      <c r="F73" s="6"/>
      <c r="G73" s="6"/>
    </row>
    <row r="74" customFormat="false" ht="15" hidden="false" customHeight="false" outlineLevel="0" collapsed="false">
      <c r="A74" s="25" t="s">
        <v>30</v>
      </c>
      <c r="B74" s="25"/>
      <c r="C74" s="25"/>
      <c r="D74" s="25"/>
      <c r="E74" s="25"/>
      <c r="F74" s="25"/>
      <c r="G74" s="26" t="str">
        <f aca="false">IF(C22="","À remplir","OK")</f>
        <v>OK</v>
      </c>
    </row>
    <row r="75" customFormat="false" ht="15" hidden="false" customHeight="false" outlineLevel="0" collapsed="false">
      <c r="A75" s="25" t="s">
        <v>65</v>
      </c>
      <c r="B75" s="25"/>
      <c r="C75" s="25"/>
      <c r="D75" s="25"/>
      <c r="E75" s="25"/>
      <c r="F75" s="25"/>
      <c r="G75" s="26" t="str">
        <f aca="false">IF(ISNUMBER(C23),"OK","Date à saisir")</f>
        <v>OK</v>
      </c>
    </row>
    <row r="76" customFormat="false" ht="15" hidden="false" customHeight="false" outlineLevel="0" collapsed="false">
      <c r="A76" s="25" t="s">
        <v>66</v>
      </c>
      <c r="B76" s="25"/>
      <c r="C76" s="25"/>
      <c r="D76" s="25"/>
      <c r="E76" s="25"/>
      <c r="F76" s="25"/>
      <c r="G76" s="26" t="str">
        <f aca="false">IF(ISNUMBER(C24),"OK","Date à saisir")</f>
        <v>OK</v>
      </c>
    </row>
    <row r="77" customFormat="false" ht="15" hidden="false" customHeight="false" outlineLevel="0" collapsed="false">
      <c r="A77" s="25" t="s">
        <v>67</v>
      </c>
      <c r="B77" s="25"/>
      <c r="C77" s="25"/>
      <c r="D77" s="25"/>
      <c r="E77" s="25"/>
      <c r="F77" s="25"/>
      <c r="G77" s="26" t="str">
        <f aca="false">IF(C9="","À remplir","OK")</f>
        <v>OK</v>
      </c>
    </row>
    <row r="78" customFormat="false" ht="15" hidden="false" customHeight="false" outlineLevel="0" collapsed="false">
      <c r="A78" s="25" t="s">
        <v>68</v>
      </c>
      <c r="B78" s="25"/>
      <c r="C78" s="25"/>
      <c r="D78" s="25"/>
      <c r="E78" s="25"/>
      <c r="F78" s="25"/>
      <c r="G78" s="26" t="str">
        <f aca="false">IF(COUNT(G34:G51)&gt;0,"OK","Aucune ligne")</f>
        <v>OK</v>
      </c>
    </row>
    <row r="79" customFormat="false" ht="15" hidden="false" customHeight="false" outlineLevel="0" collapsed="false">
      <c r="A79" s="25" t="s">
        <v>69</v>
      </c>
      <c r="B79" s="25"/>
      <c r="C79" s="25"/>
      <c r="D79" s="25"/>
      <c r="E79" s="25"/>
      <c r="F79" s="25"/>
      <c r="G79" s="26" t="str">
        <f aca="false">IF(C28&lt;&gt;"TVA applicable","OK",IF(SUMPRODUCT((G34:G51&lt;&gt;"")*(F34:F51=""))=0,"OK","Taux de TVA manquant"))</f>
        <v>OK</v>
      </c>
    </row>
    <row r="80" customFormat="false" ht="15" hidden="false" customHeight="false" outlineLevel="0" collapsed="false">
      <c r="A80" s="25" t="s">
        <v>70</v>
      </c>
      <c r="B80" s="25"/>
      <c r="C80" s="25"/>
      <c r="D80" s="25"/>
      <c r="E80" s="25"/>
      <c r="F80" s="25"/>
      <c r="G80" s="26" t="str">
        <f aca="false">IF(G63&gt;=0,"OK","Acompte supérieur au total")</f>
        <v>OK</v>
      </c>
    </row>
    <row r="81" customFormat="false" ht="39.75" hidden="false" customHeight="true" outlineLevel="0" collapsed="false">
      <c r="A81" s="5" t="s">
        <v>8</v>
      </c>
      <c r="B81" s="5"/>
      <c r="C81" s="5"/>
      <c r="D81" s="5"/>
      <c r="E81" s="5"/>
      <c r="F81" s="5"/>
      <c r="G81" s="5"/>
    </row>
  </sheetData>
  <mergeCells count="77">
    <mergeCell ref="A1:G1"/>
    <mergeCell ref="A2:G2"/>
    <mergeCell ref="A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4:G14"/>
    <mergeCell ref="A15:B15"/>
    <mergeCell ref="C15:G15"/>
    <mergeCell ref="A16:B16"/>
    <mergeCell ref="C16:G16"/>
    <mergeCell ref="A17:B17"/>
    <mergeCell ref="C17:G17"/>
    <mergeCell ref="A18:B18"/>
    <mergeCell ref="C18:G18"/>
    <mergeCell ref="A19:B19"/>
    <mergeCell ref="C19:G19"/>
    <mergeCell ref="A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B34:G34"/>
    <mergeCell ref="B37:G37"/>
    <mergeCell ref="D53:F53"/>
    <mergeCell ref="D54:F54"/>
    <mergeCell ref="D55:F55"/>
    <mergeCell ref="D56:F56"/>
    <mergeCell ref="D57:F57"/>
    <mergeCell ref="D58:F58"/>
    <mergeCell ref="D59:F59"/>
    <mergeCell ref="D60:F60"/>
    <mergeCell ref="D61:F61"/>
    <mergeCell ref="D62:F62"/>
    <mergeCell ref="D63:F63"/>
    <mergeCell ref="B64:G64"/>
    <mergeCell ref="A66:G66"/>
    <mergeCell ref="A67:G67"/>
    <mergeCell ref="A68:G68"/>
    <mergeCell ref="A73:G73"/>
    <mergeCell ref="A74:F74"/>
    <mergeCell ref="A75:F75"/>
    <mergeCell ref="A76:F76"/>
    <mergeCell ref="A77:F77"/>
    <mergeCell ref="A78:F78"/>
    <mergeCell ref="A79:F79"/>
    <mergeCell ref="A80:F80"/>
    <mergeCell ref="A81:G81"/>
  </mergeCells>
  <conditionalFormatting sqref="G74:G80">
    <cfRule type="cellIs" priority="2" operator="equal" aboveAverage="0" equalAverage="0" bottom="0" percent="0" rank="0" text="" dxfId="0">
      <formula>"OK"</formula>
    </cfRule>
    <cfRule type="cellIs" priority="3" operator="notEqual" aboveAverage="0" equalAverage="0" bottom="0" percent="0" rank="0" text="" dxfId="1">
      <formula>"OK"</formula>
    </cfRule>
  </conditionalFormatting>
  <dataValidations count="4">
    <dataValidation allowBlank="false" errorStyle="stop" operator="between" showDropDown="false" showErrorMessage="false" showInputMessage="false" sqref="C27" type="list">
      <formula1>"Prestations de services,Livraisons de biens,Biens et services"</formula1>
      <formula2>0</formula2>
    </dataValidation>
    <dataValidation allowBlank="false" errorStyle="stop" operator="between" showDropDown="false" showErrorMessage="false" showInputMessage="false" sqref="C28" type="list">
      <formula1>"TVA applicable,Franchise en base (293 B),Autoliquidation (sous-traitance BTP)"</formula1>
      <formula2>0</formula2>
    </dataValidation>
    <dataValidation allowBlank="false" errorStyle="stop" operator="between" showDropDown="false" showErrorMessage="false" showInputMessage="false" sqref="C29" type="list">
      <formula1>"Non,Oui"</formula1>
      <formula2>0</formula2>
    </dataValidation>
    <dataValidation allowBlank="true" errorStyle="stop" operator="between" showDropDown="false" showErrorMessage="false" showInputMessage="false" sqref="F35:F36 F38:F51" type="list">
      <formula1>"0.055,0.1,0.2"</formula1>
      <formula2>0</formula2>
    </dataValidation>
  </dataValidations>
  <hyperlinks>
    <hyperlink ref="A70" r:id="rId2" display="Modèle gratuit Izi-Devis, mode d'emploi et exemple : https://izi-devis.net/blog/modele-facture-excel-word"/>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&amp;CPage &amp;P / &amp;N</oddFooter>
  </headerFooter>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LibreOffice/26.8.1.1$MacOSX_AARCH64 LibreOffice_project/bf6ef2662401c7d6dce671ab4deb26ee0af3a7c1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2026-10-31T11:00:13Z</dcterms:created>
  <dc:creator>Izi-Devis</dc:creator>
  <dc:description/>
  <dc:language>fr-FR</dc:language>
  <cp:lastModifiedBy/>
  <dcterms:modified xsi:type="dcterms:W3CDTF">2026-10-31T11:00:13Z</dcterms:modified>
  <cp:revision>0</cp:revision>
  <dc:subject/>
  <dc:title>Modèle de facture artisan</dc:title>
</cp:coreProperties>
</file>

<file path=docProps/custom.xml><?xml version="1.0" encoding="utf-8"?>
<Properties xmlns="http://schemas.openxmlformats.org/officeDocument/2006/custom-properties" xmlns:vt="http://schemas.openxmlformats.org/officeDocument/2006/docPropsVTypes"/>
</file>