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DPGF" sheetId="2" state="visible" r:id="rId4"/>
    <sheet name="Sous-détail des prix" sheetId="3" state="visible" r:id="rId5"/>
    <sheet name="Exemple" sheetId="4" state="visible" r:id="rId6"/>
  </sheets>
  <definedNames>
    <definedName function="false" hidden="false" localSheetId="1" name="_xlnm.Print_Area" vbProcedure="false">DPGF!$A$1:$F$69</definedName>
    <definedName function="false" hidden="false" localSheetId="1" name="_xlnm.Print_Titles" vbProcedure="false">DPGF!$12:$12</definedName>
    <definedName function="false" hidden="false" localSheetId="3" name="_xlnm.Print_Area" vbProcedure="false">Exemple!$A$1:$F$47</definedName>
    <definedName function="false" hidden="false" localSheetId="3" name="_xlnm.Print_Titles" vbProcedure="false">Exemple!$12:$12</definedName>
    <definedName function="false" hidden="false" localSheetId="2" name="_xlnm.Print_Titles" vbProcedure="false">'Sous-détail des prix'!$10:$10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55" authorId="0">
      <text>
        <r>
          <rPr>
            <sz val="10"/>
            <rFont val="Arial"/>
            <family val="2"/>
          </rPr>
          <t xml:space="preserve">20 % en construction neuve et hors logement. 10 % ou 5,5 % seulement pour des travaux dans un logement achevé depuis plus de 2 ans, sous conditions. Le règlement de la consultation précise en principe le taux attendu.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33" authorId="0">
      <text>
        <r>
          <rPr>
            <sz val="10"/>
            <rFont val="Arial"/>
            <family val="2"/>
          </rPr>
          <t xml:space="preserve">20 % en construction neuve et hors logement. 10 % ou 5,5 % seulement pour des travaux dans un logement achevé depuis plus de 2 ans, sous conditions. Le règlement de la consultation précise en principe le taux attendu.</t>
        </r>
      </text>
    </comment>
  </commentList>
</comments>
</file>

<file path=xl/sharedStrings.xml><?xml version="1.0" encoding="utf-8"?>
<sst xmlns="http://schemas.openxmlformats.org/spreadsheetml/2006/main" count="181" uniqueCount="129">
  <si>
    <t xml:space="preserve">Modèle de DPGF côté artisan - mode d'emploi</t>
  </si>
  <si>
    <t xml:space="preserve">Modèle gratuit Izi-Devis, version du 2026-09-22. Libre d'usage, fourni sans garantie.</t>
  </si>
  <si>
    <t xml:space="preserve">À quoi sert ce modèle</t>
  </si>
  <si>
    <t xml:space="preserve">La DPGF (décomposition du prix global et forfaitaire) détaille, ligne par ligne, le prix d'un lot de travaux. Ce classeur t'aide sur les deux moments où l'artisan en a besoin :</t>
  </si>
  <si>
    <t xml:space="preserve">1. Construire chaque prix unitaire sans le deviner : onglet « Sous-détail des prix ».</t>
  </si>
  <si>
    <t xml:space="preserve">2. Produire une DPGF propre, avec ses totaux et ses contrôles, quand aucune ne t'est fournie, ou préparer tes prix au calme avant de les reporter : onglet « DPGF ».</t>
  </si>
  <si>
    <t xml:space="preserve">Attention : si l'architecte t'envoie SA DPGF</t>
  </si>
  <si>
    <t xml:space="preserve">C'est son fichier que tu remplis et que tu renvoies, dans son format. Ne fusionne pas de lignes, n'en supprime pas, ne change ni les numéros ni l'ordre des chapitres : les offres sont comparées cellule par cellule. Ce modèle sert alors à calculer tes prix, que tu reportes ensuite dans son cadre.</t>
  </si>
  <si>
    <t xml:space="preserve">Légende des cellules</t>
  </si>
  <si>
    <t xml:space="preserve">Fond jaune : à remplir. Texte bleu : valeur saisie. Fond blanc : calculé, ne pas écraser.</t>
  </si>
  <si>
    <t xml:space="preserve">Pas à pas</t>
  </si>
  <si>
    <t xml:space="preserve">1. Renseigne l'en-tête de l'onglet DPGF : opération, lot, entreprise, date et validité.</t>
  </si>
  <si>
    <t xml:space="preserve">2. Remplace les intitulés de chapitres, puis saisis chaque ligne : désignation, unité, quantité.</t>
  </si>
  <si>
    <t xml:space="preserve">3. Calcule chaque prix unitaire dans l'onglet Sous-détail des prix et reporte-le dans la colonne PU HT.</t>
  </si>
  <si>
    <t xml:space="preserve">4. Contrôle les quantités sur les plans : au forfait, une quantité sous-estimée reste à ta charge.</t>
  </si>
  <si>
    <t xml:space="preserve">5. Choisis le taux de TVA en bas du tableau (une note sur la cellule rappelle les cas).</t>
  </si>
  <si>
    <t xml:space="preserve">6. Vérifie le bloc « Contrôles avant envoi » : les deux voyants doivent afficher OK.</t>
  </si>
  <si>
    <t xml:space="preserve">Bon à savoir</t>
  </si>
  <si>
    <t xml:space="preserve">Ajouter une ligne : insère-la au-dessus de la dernière ligne du chapitre (clic droit, Insérer), puis recopie la formule de la colonne Total HT. Le sous-total l'intègre tout seul.</t>
  </si>
  <si>
    <t xml:space="preserve">Poste compris dans un autre : écris-le dans la colonne PU HT, par exemple « compris dans le poste 2.3 ». Le contrôle accepte une mention écrite ; il refuse un blanc.</t>
  </si>
  <si>
    <t xml:space="preserve">Arrondis : chaque total de ligne est arrondi au centime, comme dans une DPGF remise.</t>
  </si>
  <si>
    <t xml:space="preserve">Coût horaire de main-d'œuvre (Sous-détail) : saisis un COÛT (salaire + charges), pas ton taux horaire de vente, sinon ta marge est comptée deux fois.</t>
  </si>
  <si>
    <t xml:space="preserve">L'onglet Exemple montre un lot peinture complet, entièrement fictif : ses prix sont indicatifs et ne remplacent pas ton propre chiffrage.</t>
  </si>
  <si>
    <t xml:space="preserve">Pour aller plus loin</t>
  </si>
  <si>
    <t xml:space="preserve">Guide du modèle et exemple commenté : https://izi-devis.net/outils/modele-dpgf-excel</t>
  </si>
  <si>
    <t xml:space="preserve">Remplir une DPGF sans se faire piéger : https://izi-devis.net/blog/dpgf-batiment</t>
  </si>
  <si>
    <t xml:space="preserve">DÉCOMPOSITION DU PRIX GLOBAL ET FORFAITAIRE (DPGF)</t>
  </si>
  <si>
    <t xml:space="preserve">Modèle côté entreprise. Cellules jaunes : à remplir. Cellules blanches : calculées, ne pas écraser.</t>
  </si>
  <si>
    <t xml:space="preserve">Opération</t>
  </si>
  <si>
    <t xml:space="preserve">Lot</t>
  </si>
  <si>
    <t xml:space="preserve">Maître d'ouvrage</t>
  </si>
  <si>
    <t xml:space="preserve">Maître d'œuvre</t>
  </si>
  <si>
    <t xml:space="preserve">Entreprise</t>
  </si>
  <si>
    <t xml:space="preserve">Date de remise de l'offre</t>
  </si>
  <si>
    <t xml:space="preserve">Durée de validité de l'offre</t>
  </si>
  <si>
    <t xml:space="preserve">N°</t>
  </si>
  <si>
    <t xml:space="preserve">Désignation</t>
  </si>
  <si>
    <t xml:space="preserve">Unité</t>
  </si>
  <si>
    <t xml:space="preserve">Quantité</t>
  </si>
  <si>
    <t xml:space="preserve">PU HT</t>
  </si>
  <si>
    <t xml:space="preserve">Total HT</t>
  </si>
  <si>
    <t xml:space="preserve">1</t>
  </si>
  <si>
    <t xml:space="preserve">Intitulé du chapitre 1</t>
  </si>
  <si>
    <t xml:space="preserve">1.1</t>
  </si>
  <si>
    <t xml:space="preserve">1.2</t>
  </si>
  <si>
    <t xml:space="preserve">1.3</t>
  </si>
  <si>
    <t xml:space="preserve">1.4</t>
  </si>
  <si>
    <t xml:space="preserve">1.5</t>
  </si>
  <si>
    <t xml:space="preserve">1.6</t>
  </si>
  <si>
    <t xml:space="preserve">1.7</t>
  </si>
  <si>
    <t xml:space="preserve">1.8</t>
  </si>
  <si>
    <t xml:space="preserve">1.9</t>
  </si>
  <si>
    <t xml:space="preserve">1.10</t>
  </si>
  <si>
    <t xml:space="preserve">Sous-total chapitre 1</t>
  </si>
  <si>
    <t xml:space="preserve">2</t>
  </si>
  <si>
    <t xml:space="preserve">Intitulé du chapitre 2</t>
  </si>
  <si>
    <t xml:space="preserve">2.1</t>
  </si>
  <si>
    <t xml:space="preserve">2.2</t>
  </si>
  <si>
    <t xml:space="preserve">2.3</t>
  </si>
  <si>
    <t xml:space="preserve">2.4</t>
  </si>
  <si>
    <t xml:space="preserve">2.5</t>
  </si>
  <si>
    <t xml:space="preserve">2.6</t>
  </si>
  <si>
    <t xml:space="preserve">2.7</t>
  </si>
  <si>
    <t xml:space="preserve">2.8</t>
  </si>
  <si>
    <t xml:space="preserve">2.9</t>
  </si>
  <si>
    <t xml:space="preserve">2.10</t>
  </si>
  <si>
    <t xml:space="preserve">Sous-total chapitre 2</t>
  </si>
  <si>
    <t xml:space="preserve">3</t>
  </si>
  <si>
    <t xml:space="preserve">Intitulé du chapitre 3</t>
  </si>
  <si>
    <t xml:space="preserve">3.1</t>
  </si>
  <si>
    <t xml:space="preserve">3.2</t>
  </si>
  <si>
    <t xml:space="preserve">3.3</t>
  </si>
  <si>
    <t xml:space="preserve">3.4</t>
  </si>
  <si>
    <t xml:space="preserve">3.5</t>
  </si>
  <si>
    <t xml:space="preserve">3.6</t>
  </si>
  <si>
    <t xml:space="preserve">3.7</t>
  </si>
  <si>
    <t xml:space="preserve">3.8</t>
  </si>
  <si>
    <t xml:space="preserve">3.9</t>
  </si>
  <si>
    <t xml:space="preserve">3.10</t>
  </si>
  <si>
    <t xml:space="preserve">Sous-total chapitre 3</t>
  </si>
  <si>
    <t xml:space="preserve">RÉCAPITULATIF</t>
  </si>
  <si>
    <t xml:space="preserve">Taux de TVA</t>
  </si>
  <si>
    <t xml:space="preserve">Montant de la TVA</t>
  </si>
  <si>
    <t xml:space="preserve">Total TTC</t>
  </si>
  <si>
    <t xml:space="preserve">CONTRÔLES AVANT ENVOI</t>
  </si>
  <si>
    <t xml:space="preserve">Lignes décrites mais non chiffrées</t>
  </si>
  <si>
    <t xml:space="preserve">Écart entre les lignes et les sous-totaux</t>
  </si>
  <si>
    <t xml:space="preserve">Date, cachet et signature de l'entreprise</t>
  </si>
  <si>
    <t xml:space="preserve">Modèle gratuit Izi-Devis, guide et mode d'emploi : https://izi-devis.net/outils/modele-dpgf-excel</t>
  </si>
  <si>
    <t xml:space="preserve">SOUS-DÉTAIL DES PRIX UNITAIRES</t>
  </si>
  <si>
    <t xml:space="preserve">Construis chaque prix unitaire de ta DPGF au lieu de le deviner, puis reporte-le dans la colonne PU HT. Cellules jaunes : à remplir.</t>
  </si>
  <si>
    <t xml:space="preserve">PARAMÈTRES</t>
  </si>
  <si>
    <t xml:space="preserve">Coût horaire de main-d'œuvre chargé (€/h)</t>
  </si>
  <si>
    <t xml:space="preserve">Un COÛT (salaire + charges), pas ton taux horaire de vente : les frais généraux et la marge s'ajoutent après. Y mettre ton prix de vente compterait ta marge deux fois.</t>
  </si>
  <si>
    <t xml:space="preserve">Frais généraux (% du déboursé sec)</t>
  </si>
  <si>
    <t xml:space="preserve">Véhicule, assurances, local, outillage, administratif, temps non facturé.</t>
  </si>
  <si>
    <t xml:space="preserve">Marge (% du coût de revient)</t>
  </si>
  <si>
    <t xml:space="preserve">Taux de marge appliqué au coût de revient. Ce n'est pas un taux de marque.</t>
  </si>
  <si>
    <t xml:space="preserve">Coefficient de vente (calculé)</t>
  </si>
  <si>
    <t xml:space="preserve">PU HT = déboursé sec × coefficient de vente, arrondi au centime.</t>
  </si>
  <si>
    <t xml:space="preserve">Temps (h / unité)</t>
  </si>
  <si>
    <t xml:space="preserve">Main-d'œuvre</t>
  </si>
  <si>
    <t xml:space="preserve">Matériaux</t>
  </si>
  <si>
    <t xml:space="preserve">Matériel</t>
  </si>
  <si>
    <t xml:space="preserve">Sous-traitance</t>
  </si>
  <si>
    <t xml:space="preserve">Déboursé sec</t>
  </si>
  <si>
    <t xml:space="preserve">Coût de revient</t>
  </si>
  <si>
    <t xml:space="preserve">Peinture finition A, murs, 2 couches</t>
  </si>
  <si>
    <t xml:space="preserve">m²</t>
  </si>
  <si>
    <t xml:space="preserve">La ligne 3.2 est un exemple : elle reproduit le prix de la même ligne dans l'onglet Exemple. Remplace-la par ta première ligne.</t>
  </si>
  <si>
    <t xml:space="preserve">Exemple fictif rempli : prix indicatifs, à ne pas reprendre tels quels.</t>
  </si>
  <si>
    <t xml:space="preserve">Rénovation de l'école élémentaire (exemple fictif)</t>
  </si>
  <si>
    <t xml:space="preserve">Lot n° 3 - Peinture</t>
  </si>
  <si>
    <t xml:space="preserve">Commune (exemple)</t>
  </si>
  <si>
    <t xml:space="preserve">Cabinet d'architecture (exemple)</t>
  </si>
  <si>
    <t xml:space="preserve">Ton entreprise - raison sociale et SIREN</t>
  </si>
  <si>
    <t xml:space="preserve">Date limite du règlement de la consultation</t>
  </si>
  <si>
    <t xml:space="preserve">Selon le règlement de la consultation</t>
  </si>
  <si>
    <t xml:space="preserve">Installation de chantier</t>
  </si>
  <si>
    <t xml:space="preserve">Installation, repli et nettoyage de fin de chantier</t>
  </si>
  <si>
    <t xml:space="preserve">ens</t>
  </si>
  <si>
    <t xml:space="preserve">Échafaudage roulant, location pour la durée du chantier</t>
  </si>
  <si>
    <t xml:space="preserve">Préparation des supports</t>
  </si>
  <si>
    <t xml:space="preserve">Révision des bandes et joints, ponçage (murs)</t>
  </si>
  <si>
    <t xml:space="preserve">Rebouchage et enduit repassé (plafonds)</t>
  </si>
  <si>
    <t xml:space="preserve">Peinture</t>
  </si>
  <si>
    <t xml:space="preserve">Impression sur plaques de plâtre</t>
  </si>
  <si>
    <t xml:space="preserve">Peinture plafonds, 2 couches</t>
  </si>
  <si>
    <t xml:space="preserve">Protection des sols et mobilier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</si>
</sst>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#,##0.00&quot; €&quot;"/>
    <numFmt numFmtId="167" formatCode="0.0%"/>
    <numFmt numFmtId="168" formatCode="0.000"/>
    <numFmt numFmtId="169" formatCode="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24343E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438321"/>
      <name val="Arial"/>
      <family val="0"/>
      <charset val="1"/>
    </font>
    <font>
      <u val="single"/>
      <sz val="10"/>
      <color rgb="FF438321"/>
      <name val="Arial"/>
      <family val="0"/>
      <charset val="1"/>
    </font>
    <font>
      <b val="true"/>
      <sz val="14"/>
      <color rgb="FF24343E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1"/>
      <color rgb="FF24343E"/>
      <name val="Arial"/>
      <family val="0"/>
      <charset val="1"/>
    </font>
    <font>
      <u val="single"/>
      <sz val="9"/>
      <color rgb="FF438321"/>
      <name val="Arial"/>
      <family val="0"/>
      <charset val="1"/>
    </font>
    <font>
      <sz val="10"/>
      <name val="Arial"/>
      <family val="2"/>
    </font>
    <font>
      <i val="true"/>
      <sz val="9"/>
      <color rgb="FF59595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E8F2E0"/>
      </patternFill>
    </fill>
    <fill>
      <patternFill patternType="solid">
        <fgColor rgb="FF24343E"/>
        <bgColor rgb="FF333300"/>
      </patternFill>
    </fill>
    <fill>
      <patternFill patternType="solid">
        <fgColor rgb="FFE8F2E0"/>
        <bgColor rgb="FFF2F2F2"/>
      </patternFill>
    </fill>
    <fill>
      <patternFill patternType="solid">
        <fgColor rgb="FFF2F2F2"/>
        <bgColor rgb="FFE8F2E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medium">
        <color rgb="FF24343E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7" fontId="11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438321"/>
      </font>
    </dxf>
    <dxf>
      <font>
        <name val="Arial"/>
        <charset val="1"/>
        <family val="0"/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8F2E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438321"/>
      <rgbColor rgb="FF003300"/>
      <rgbColor rgb="FF333300"/>
      <rgbColor rgb="FF993300"/>
      <rgbColor rgb="FF993366"/>
      <rgbColor rgb="FF333399"/>
      <rgbColor rgb="FF24343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zi-devis.net/outils/modele-dpgf-excel" TargetMode="External"/><Relationship Id="rId2" Type="http://schemas.openxmlformats.org/officeDocument/2006/relationships/hyperlink" Target="https://izi-devis.net/blog/dpgf-batiment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izi-devis.net/outils/modele-dpgf-excel" TargetMode="Externa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https://izi-devis.net/outils/modele-dpgf-excel" TargetMode="External"/><Relationship Id="rId3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4343E"/>
    <pageSetUpPr fitToPage="true"/>
  </sheetPr>
  <dimension ref="A1:A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10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8" hidden="false" customHeight="true" outlineLevel="0" collapsed="false">
      <c r="A4" s="4" t="s">
        <v>2</v>
      </c>
    </row>
    <row r="5" customFormat="false" ht="27.75" hidden="false" customHeight="tru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27.75" hidden="false" customHeight="true" outlineLevel="0" collapsed="false">
      <c r="A7" s="3" t="s">
        <v>5</v>
      </c>
    </row>
    <row r="8" customFormat="false" ht="15" hidden="false" customHeight="false" outlineLevel="0" collapsed="false">
      <c r="A8" s="3"/>
    </row>
    <row r="9" customFormat="false" ht="18" hidden="false" customHeight="true" outlineLevel="0" collapsed="false">
      <c r="A9" s="4" t="s">
        <v>6</v>
      </c>
    </row>
    <row r="10" customFormat="false" ht="27.75" hidden="false" customHeight="true" outlineLevel="0" collapsed="false">
      <c r="A10" s="3" t="s">
        <v>7</v>
      </c>
    </row>
    <row r="11" customFormat="false" ht="15" hidden="false" customHeight="false" outlineLevel="0" collapsed="false">
      <c r="A11" s="3"/>
    </row>
    <row r="12" customFormat="false" ht="18" hidden="false" customHeight="true" outlineLevel="0" collapsed="false">
      <c r="A12" s="4" t="s">
        <v>8</v>
      </c>
    </row>
    <row r="13" customFormat="false" ht="15" hidden="false" customHeight="false" outlineLevel="0" collapsed="false">
      <c r="A13" s="3" t="s">
        <v>9</v>
      </c>
    </row>
    <row r="14" customFormat="false" ht="15" hidden="false" customHeight="false" outlineLevel="0" collapsed="false">
      <c r="A14" s="3"/>
    </row>
    <row r="15" customFormat="false" ht="18" hidden="false" customHeight="true" outlineLevel="0" collapsed="false">
      <c r="A15" s="4" t="s">
        <v>10</v>
      </c>
    </row>
    <row r="16" customFormat="false" ht="15" hidden="false" customHeight="false" outlineLevel="0" collapsed="false">
      <c r="A16" s="3" t="s">
        <v>11</v>
      </c>
    </row>
    <row r="17" customFormat="false" ht="15" hidden="false" customHeight="false" outlineLevel="0" collapsed="false">
      <c r="A17" s="3" t="s">
        <v>12</v>
      </c>
    </row>
    <row r="18" customFormat="false" ht="15" hidden="false" customHeight="false" outlineLevel="0" collapsed="false">
      <c r="A18" s="3" t="s">
        <v>13</v>
      </c>
    </row>
    <row r="19" customFormat="false" ht="15" hidden="false" customHeight="false" outlineLevel="0" collapsed="false">
      <c r="A19" s="3" t="s">
        <v>14</v>
      </c>
    </row>
    <row r="20" customFormat="false" ht="15" hidden="false" customHeight="false" outlineLevel="0" collapsed="false">
      <c r="A20" s="3" t="s">
        <v>15</v>
      </c>
    </row>
    <row r="21" customFormat="false" ht="15" hidden="false" customHeight="false" outlineLevel="0" collapsed="false">
      <c r="A21" s="3" t="s">
        <v>16</v>
      </c>
    </row>
    <row r="22" customFormat="false" ht="15" hidden="false" customHeight="false" outlineLevel="0" collapsed="false">
      <c r="A22" s="3"/>
    </row>
    <row r="23" customFormat="false" ht="18" hidden="false" customHeight="true" outlineLevel="0" collapsed="false">
      <c r="A23" s="4" t="s">
        <v>17</v>
      </c>
    </row>
    <row r="24" customFormat="false" ht="27.75" hidden="false" customHeight="true" outlineLevel="0" collapsed="false">
      <c r="A24" s="3" t="s">
        <v>18</v>
      </c>
    </row>
    <row r="25" customFormat="false" ht="27.75" hidden="false" customHeight="true" outlineLevel="0" collapsed="false">
      <c r="A25" s="3" t="s">
        <v>19</v>
      </c>
    </row>
    <row r="26" customFormat="false" ht="15" hidden="false" customHeight="false" outlineLevel="0" collapsed="false">
      <c r="A26" s="3" t="s">
        <v>20</v>
      </c>
    </row>
    <row r="27" customFormat="false" ht="27.75" hidden="false" customHeight="true" outlineLevel="0" collapsed="false">
      <c r="A27" s="3" t="s">
        <v>21</v>
      </c>
    </row>
    <row r="28" customFormat="false" ht="27.75" hidden="false" customHeight="true" outlineLevel="0" collapsed="false">
      <c r="A28" s="3" t="s">
        <v>22</v>
      </c>
    </row>
    <row r="29" customFormat="false" ht="15" hidden="false" customHeight="false" outlineLevel="0" collapsed="false">
      <c r="A29" s="3"/>
    </row>
    <row r="30" customFormat="false" ht="18" hidden="false" customHeight="true" outlineLevel="0" collapsed="false">
      <c r="A30" s="4" t="s">
        <v>23</v>
      </c>
    </row>
    <row r="31" customFormat="false" ht="15" hidden="false" customHeight="false" outlineLevel="0" collapsed="false">
      <c r="A31" s="5" t="s">
        <v>24</v>
      </c>
    </row>
    <row r="32" customFormat="false" ht="15" hidden="false" customHeight="false" outlineLevel="0" collapsed="false">
      <c r="A32" s="5" t="s">
        <v>25</v>
      </c>
    </row>
  </sheetData>
  <hyperlinks>
    <hyperlink ref="A31" r:id="rId1" display="Guide du modèle et exemple commenté : https://izi-devis.net/outils/modele-dpgf-excel"/>
    <hyperlink ref="A32" r:id="rId2" display="Remplir une DPGF sans se faire piéger : https://izi-devis.net/blog/dpgf-batimen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4343E"/>
    <pageSetUpPr fitToPage="true"/>
  </sheetPr>
  <dimension ref="A1:F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56"/>
    <col collapsed="false" customWidth="true" hidden="false" outlineLevel="0" max="3" min="3" style="0" width="9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6"/>
  </cols>
  <sheetData>
    <row r="1" customFormat="false" ht="17.35" hidden="false" customHeight="false" outlineLevel="0" collapsed="false">
      <c r="A1" s="6" t="s">
        <v>26</v>
      </c>
      <c r="B1" s="6"/>
      <c r="C1" s="6"/>
      <c r="D1" s="6"/>
      <c r="E1" s="6"/>
      <c r="F1" s="6"/>
    </row>
    <row r="2" customFormat="false" ht="15" hidden="false" customHeight="false" outlineLevel="0" collapsed="false">
      <c r="A2" s="7" t="s">
        <v>27</v>
      </c>
      <c r="B2" s="7"/>
      <c r="C2" s="7"/>
      <c r="D2" s="7"/>
      <c r="E2" s="7"/>
      <c r="F2" s="7"/>
    </row>
    <row r="4" customFormat="false" ht="15" hidden="false" customHeight="false" outlineLevel="0" collapsed="false">
      <c r="A4" s="8" t="s">
        <v>28</v>
      </c>
      <c r="B4" s="8"/>
      <c r="C4" s="9"/>
      <c r="D4" s="9"/>
      <c r="E4" s="9"/>
      <c r="F4" s="9"/>
    </row>
    <row r="5" customFormat="false" ht="15" hidden="false" customHeight="false" outlineLevel="0" collapsed="false">
      <c r="A5" s="8" t="s">
        <v>29</v>
      </c>
      <c r="B5" s="8"/>
      <c r="C5" s="9"/>
      <c r="D5" s="9"/>
      <c r="E5" s="9"/>
      <c r="F5" s="9"/>
    </row>
    <row r="6" customFormat="false" ht="15" hidden="false" customHeight="false" outlineLevel="0" collapsed="false">
      <c r="A6" s="8" t="s">
        <v>30</v>
      </c>
      <c r="B6" s="8"/>
      <c r="C6" s="9"/>
      <c r="D6" s="9"/>
      <c r="E6" s="9"/>
      <c r="F6" s="9"/>
    </row>
    <row r="7" customFormat="false" ht="15" hidden="false" customHeight="false" outlineLevel="0" collapsed="false">
      <c r="A7" s="8" t="s">
        <v>31</v>
      </c>
      <c r="B7" s="8"/>
      <c r="C7" s="9"/>
      <c r="D7" s="9"/>
      <c r="E7" s="9"/>
      <c r="F7" s="9"/>
    </row>
    <row r="8" customFormat="false" ht="15" hidden="false" customHeight="false" outlineLevel="0" collapsed="false">
      <c r="A8" s="8" t="s">
        <v>32</v>
      </c>
      <c r="B8" s="8"/>
      <c r="C8" s="9"/>
      <c r="D8" s="9"/>
      <c r="E8" s="9"/>
      <c r="F8" s="9"/>
    </row>
    <row r="9" customFormat="false" ht="15" hidden="false" customHeight="false" outlineLevel="0" collapsed="false">
      <c r="A9" s="8" t="s">
        <v>33</v>
      </c>
      <c r="B9" s="8"/>
      <c r="C9" s="9"/>
      <c r="D9" s="9"/>
      <c r="E9" s="9"/>
      <c r="F9" s="9"/>
    </row>
    <row r="10" customFormat="false" ht="15" hidden="false" customHeight="false" outlineLevel="0" collapsed="false">
      <c r="A10" s="8" t="s">
        <v>34</v>
      </c>
      <c r="B10" s="8"/>
      <c r="C10" s="9"/>
      <c r="D10" s="9"/>
      <c r="E10" s="9"/>
      <c r="F10" s="9"/>
    </row>
    <row r="12" customFormat="false" ht="19.5" hidden="false" customHeight="true" outlineLevel="0" collapsed="false">
      <c r="A12" s="10" t="s">
        <v>35</v>
      </c>
      <c r="B12" s="10" t="s">
        <v>36</v>
      </c>
      <c r="C12" s="10" t="s">
        <v>37</v>
      </c>
      <c r="D12" s="10" t="s">
        <v>38</v>
      </c>
      <c r="E12" s="10" t="s">
        <v>39</v>
      </c>
      <c r="F12" s="10" t="s">
        <v>40</v>
      </c>
    </row>
    <row r="13" customFormat="false" ht="15" hidden="false" customHeight="false" outlineLevel="0" collapsed="false">
      <c r="A13" s="11" t="s">
        <v>41</v>
      </c>
      <c r="B13" s="11" t="s">
        <v>42</v>
      </c>
      <c r="C13" s="12"/>
      <c r="D13" s="12"/>
      <c r="E13" s="12"/>
      <c r="F13" s="12"/>
    </row>
    <row r="14" customFormat="false" ht="15" hidden="false" customHeight="false" outlineLevel="0" collapsed="false">
      <c r="A14" s="9" t="s">
        <v>43</v>
      </c>
      <c r="B14" s="13"/>
      <c r="C14" s="14"/>
      <c r="D14" s="15"/>
      <c r="E14" s="16"/>
      <c r="F14" s="17" t="str">
        <f aca="false">IF(AND(ISNUMBER(D14),ISNUMBER(E14)),ROUND(D14*E14,2),"")</f>
        <v/>
      </c>
    </row>
    <row r="15" customFormat="false" ht="15" hidden="false" customHeight="false" outlineLevel="0" collapsed="false">
      <c r="A15" s="9" t="s">
        <v>44</v>
      </c>
      <c r="B15" s="13"/>
      <c r="C15" s="14"/>
      <c r="D15" s="15"/>
      <c r="E15" s="16"/>
      <c r="F15" s="17" t="str">
        <f aca="false">IF(AND(ISNUMBER(D15),ISNUMBER(E15)),ROUND(D15*E15,2),"")</f>
        <v/>
      </c>
    </row>
    <row r="16" customFormat="false" ht="15" hidden="false" customHeight="false" outlineLevel="0" collapsed="false">
      <c r="A16" s="9" t="s">
        <v>45</v>
      </c>
      <c r="B16" s="13"/>
      <c r="C16" s="14"/>
      <c r="D16" s="15"/>
      <c r="E16" s="16"/>
      <c r="F16" s="17" t="str">
        <f aca="false">IF(AND(ISNUMBER(D16),ISNUMBER(E16)),ROUND(D16*E16,2),"")</f>
        <v/>
      </c>
    </row>
    <row r="17" customFormat="false" ht="15" hidden="false" customHeight="false" outlineLevel="0" collapsed="false">
      <c r="A17" s="9" t="s">
        <v>46</v>
      </c>
      <c r="B17" s="13"/>
      <c r="C17" s="14"/>
      <c r="D17" s="15"/>
      <c r="E17" s="16"/>
      <c r="F17" s="17" t="str">
        <f aca="false">IF(AND(ISNUMBER(D17),ISNUMBER(E17)),ROUND(D17*E17,2),"")</f>
        <v/>
      </c>
    </row>
    <row r="18" customFormat="false" ht="15" hidden="false" customHeight="false" outlineLevel="0" collapsed="false">
      <c r="A18" s="9" t="s">
        <v>47</v>
      </c>
      <c r="B18" s="13"/>
      <c r="C18" s="14"/>
      <c r="D18" s="15"/>
      <c r="E18" s="16"/>
      <c r="F18" s="17" t="str">
        <f aca="false">IF(AND(ISNUMBER(D18),ISNUMBER(E18)),ROUND(D18*E18,2),"")</f>
        <v/>
      </c>
    </row>
    <row r="19" customFormat="false" ht="15" hidden="false" customHeight="false" outlineLevel="0" collapsed="false">
      <c r="A19" s="9" t="s">
        <v>48</v>
      </c>
      <c r="B19" s="13"/>
      <c r="C19" s="14"/>
      <c r="D19" s="15"/>
      <c r="E19" s="16"/>
      <c r="F19" s="17" t="str">
        <f aca="false">IF(AND(ISNUMBER(D19),ISNUMBER(E19)),ROUND(D19*E19,2),"")</f>
        <v/>
      </c>
    </row>
    <row r="20" customFormat="false" ht="15" hidden="false" customHeight="false" outlineLevel="0" collapsed="false">
      <c r="A20" s="9" t="s">
        <v>49</v>
      </c>
      <c r="B20" s="13"/>
      <c r="C20" s="14"/>
      <c r="D20" s="15"/>
      <c r="E20" s="16"/>
      <c r="F20" s="17" t="str">
        <f aca="false">IF(AND(ISNUMBER(D20),ISNUMBER(E20)),ROUND(D20*E20,2),"")</f>
        <v/>
      </c>
    </row>
    <row r="21" customFormat="false" ht="15" hidden="false" customHeight="false" outlineLevel="0" collapsed="false">
      <c r="A21" s="9" t="s">
        <v>50</v>
      </c>
      <c r="B21" s="13"/>
      <c r="C21" s="14"/>
      <c r="D21" s="15"/>
      <c r="E21" s="16"/>
      <c r="F21" s="17" t="str">
        <f aca="false">IF(AND(ISNUMBER(D21),ISNUMBER(E21)),ROUND(D21*E21,2),"")</f>
        <v/>
      </c>
    </row>
    <row r="22" customFormat="false" ht="15" hidden="false" customHeight="false" outlineLevel="0" collapsed="false">
      <c r="A22" s="9" t="s">
        <v>51</v>
      </c>
      <c r="B22" s="13"/>
      <c r="C22" s="14"/>
      <c r="D22" s="15"/>
      <c r="E22" s="16"/>
      <c r="F22" s="17" t="str">
        <f aca="false">IF(AND(ISNUMBER(D22),ISNUMBER(E22)),ROUND(D22*E22,2),"")</f>
        <v/>
      </c>
    </row>
    <row r="23" customFormat="false" ht="15" hidden="false" customHeight="false" outlineLevel="0" collapsed="false">
      <c r="A23" s="9" t="s">
        <v>52</v>
      </c>
      <c r="B23" s="13"/>
      <c r="C23" s="14"/>
      <c r="D23" s="15"/>
      <c r="E23" s="16"/>
      <c r="F23" s="17" t="str">
        <f aca="false">IF(AND(ISNUMBER(D23),ISNUMBER(E23)),ROUND(D23*E23,2),"")</f>
        <v/>
      </c>
    </row>
    <row r="24" customFormat="false" ht="15" hidden="false" customHeight="false" outlineLevel="0" collapsed="false">
      <c r="A24" s="18"/>
      <c r="B24" s="18" t="s">
        <v>53</v>
      </c>
      <c r="C24" s="18"/>
      <c r="D24" s="18"/>
      <c r="E24" s="18"/>
      <c r="F24" s="19" t="n">
        <f aca="false">SUM(F14:F23)</f>
        <v>0</v>
      </c>
    </row>
    <row r="25" customFormat="false" ht="15" hidden="false" customHeight="false" outlineLevel="0" collapsed="false">
      <c r="A25" s="11" t="s">
        <v>54</v>
      </c>
      <c r="B25" s="11" t="s">
        <v>55</v>
      </c>
      <c r="C25" s="12"/>
      <c r="D25" s="12"/>
      <c r="E25" s="12"/>
      <c r="F25" s="12"/>
    </row>
    <row r="26" customFormat="false" ht="15" hidden="false" customHeight="false" outlineLevel="0" collapsed="false">
      <c r="A26" s="9" t="s">
        <v>56</v>
      </c>
      <c r="B26" s="13"/>
      <c r="C26" s="14"/>
      <c r="D26" s="15"/>
      <c r="E26" s="16"/>
      <c r="F26" s="17" t="str">
        <f aca="false">IF(AND(ISNUMBER(D26),ISNUMBER(E26)),ROUND(D26*E26,2),"")</f>
        <v/>
      </c>
    </row>
    <row r="27" customFormat="false" ht="15" hidden="false" customHeight="false" outlineLevel="0" collapsed="false">
      <c r="A27" s="9" t="s">
        <v>57</v>
      </c>
      <c r="B27" s="13"/>
      <c r="C27" s="14"/>
      <c r="D27" s="15"/>
      <c r="E27" s="16"/>
      <c r="F27" s="17" t="str">
        <f aca="false">IF(AND(ISNUMBER(D27),ISNUMBER(E27)),ROUND(D27*E27,2),"")</f>
        <v/>
      </c>
    </row>
    <row r="28" customFormat="false" ht="15" hidden="false" customHeight="false" outlineLevel="0" collapsed="false">
      <c r="A28" s="9" t="s">
        <v>58</v>
      </c>
      <c r="B28" s="13"/>
      <c r="C28" s="14"/>
      <c r="D28" s="15"/>
      <c r="E28" s="16"/>
      <c r="F28" s="17" t="str">
        <f aca="false">IF(AND(ISNUMBER(D28),ISNUMBER(E28)),ROUND(D28*E28,2),"")</f>
        <v/>
      </c>
    </row>
    <row r="29" customFormat="false" ht="15" hidden="false" customHeight="false" outlineLevel="0" collapsed="false">
      <c r="A29" s="9" t="s">
        <v>59</v>
      </c>
      <c r="B29" s="13"/>
      <c r="C29" s="14"/>
      <c r="D29" s="15"/>
      <c r="E29" s="16"/>
      <c r="F29" s="17" t="str">
        <f aca="false">IF(AND(ISNUMBER(D29),ISNUMBER(E29)),ROUND(D29*E29,2),"")</f>
        <v/>
      </c>
    </row>
    <row r="30" customFormat="false" ht="15" hidden="false" customHeight="false" outlineLevel="0" collapsed="false">
      <c r="A30" s="9" t="s">
        <v>60</v>
      </c>
      <c r="B30" s="13"/>
      <c r="C30" s="14"/>
      <c r="D30" s="15"/>
      <c r="E30" s="16"/>
      <c r="F30" s="17" t="str">
        <f aca="false">IF(AND(ISNUMBER(D30),ISNUMBER(E30)),ROUND(D30*E30,2),"")</f>
        <v/>
      </c>
    </row>
    <row r="31" customFormat="false" ht="15" hidden="false" customHeight="false" outlineLevel="0" collapsed="false">
      <c r="A31" s="9" t="s">
        <v>61</v>
      </c>
      <c r="B31" s="13"/>
      <c r="C31" s="14"/>
      <c r="D31" s="15"/>
      <c r="E31" s="16"/>
      <c r="F31" s="17" t="str">
        <f aca="false">IF(AND(ISNUMBER(D31),ISNUMBER(E31)),ROUND(D31*E31,2),"")</f>
        <v/>
      </c>
    </row>
    <row r="32" customFormat="false" ht="15" hidden="false" customHeight="false" outlineLevel="0" collapsed="false">
      <c r="A32" s="9" t="s">
        <v>62</v>
      </c>
      <c r="B32" s="13"/>
      <c r="C32" s="14"/>
      <c r="D32" s="15"/>
      <c r="E32" s="16"/>
      <c r="F32" s="17" t="str">
        <f aca="false">IF(AND(ISNUMBER(D32),ISNUMBER(E32)),ROUND(D32*E32,2),"")</f>
        <v/>
      </c>
    </row>
    <row r="33" customFormat="false" ht="15" hidden="false" customHeight="false" outlineLevel="0" collapsed="false">
      <c r="A33" s="9" t="s">
        <v>63</v>
      </c>
      <c r="B33" s="13"/>
      <c r="C33" s="14"/>
      <c r="D33" s="15"/>
      <c r="E33" s="16"/>
      <c r="F33" s="17" t="str">
        <f aca="false">IF(AND(ISNUMBER(D33),ISNUMBER(E33)),ROUND(D33*E33,2),"")</f>
        <v/>
      </c>
    </row>
    <row r="34" customFormat="false" ht="15" hidden="false" customHeight="false" outlineLevel="0" collapsed="false">
      <c r="A34" s="9" t="s">
        <v>64</v>
      </c>
      <c r="B34" s="13"/>
      <c r="C34" s="14"/>
      <c r="D34" s="15"/>
      <c r="E34" s="16"/>
      <c r="F34" s="17" t="str">
        <f aca="false">IF(AND(ISNUMBER(D34),ISNUMBER(E34)),ROUND(D34*E34,2),"")</f>
        <v/>
      </c>
    </row>
    <row r="35" customFormat="false" ht="15" hidden="false" customHeight="false" outlineLevel="0" collapsed="false">
      <c r="A35" s="9" t="s">
        <v>65</v>
      </c>
      <c r="B35" s="13"/>
      <c r="C35" s="14"/>
      <c r="D35" s="15"/>
      <c r="E35" s="16"/>
      <c r="F35" s="17" t="str">
        <f aca="false">IF(AND(ISNUMBER(D35),ISNUMBER(E35)),ROUND(D35*E35,2),"")</f>
        <v/>
      </c>
    </row>
    <row r="36" customFormat="false" ht="15" hidden="false" customHeight="false" outlineLevel="0" collapsed="false">
      <c r="A36" s="18"/>
      <c r="B36" s="18" t="s">
        <v>66</v>
      </c>
      <c r="C36" s="18"/>
      <c r="D36" s="18"/>
      <c r="E36" s="18"/>
      <c r="F36" s="19" t="n">
        <f aca="false">SUM(F26:F35)</f>
        <v>0</v>
      </c>
    </row>
    <row r="37" customFormat="false" ht="15" hidden="false" customHeight="false" outlineLevel="0" collapsed="false">
      <c r="A37" s="11" t="s">
        <v>67</v>
      </c>
      <c r="B37" s="11" t="s">
        <v>68</v>
      </c>
      <c r="C37" s="12"/>
      <c r="D37" s="12"/>
      <c r="E37" s="12"/>
      <c r="F37" s="12"/>
    </row>
    <row r="38" customFormat="false" ht="15" hidden="false" customHeight="false" outlineLevel="0" collapsed="false">
      <c r="A38" s="9" t="s">
        <v>69</v>
      </c>
      <c r="B38" s="13"/>
      <c r="C38" s="14"/>
      <c r="D38" s="15"/>
      <c r="E38" s="16"/>
      <c r="F38" s="17" t="str">
        <f aca="false">IF(AND(ISNUMBER(D38),ISNUMBER(E38)),ROUND(D38*E38,2),"")</f>
        <v/>
      </c>
    </row>
    <row r="39" customFormat="false" ht="15" hidden="false" customHeight="false" outlineLevel="0" collapsed="false">
      <c r="A39" s="9" t="s">
        <v>70</v>
      </c>
      <c r="B39" s="13"/>
      <c r="C39" s="14"/>
      <c r="D39" s="15"/>
      <c r="E39" s="16"/>
      <c r="F39" s="17" t="str">
        <f aca="false">IF(AND(ISNUMBER(D39),ISNUMBER(E39)),ROUND(D39*E39,2),"")</f>
        <v/>
      </c>
    </row>
    <row r="40" customFormat="false" ht="15" hidden="false" customHeight="false" outlineLevel="0" collapsed="false">
      <c r="A40" s="9" t="s">
        <v>71</v>
      </c>
      <c r="B40" s="13"/>
      <c r="C40" s="14"/>
      <c r="D40" s="15"/>
      <c r="E40" s="16"/>
      <c r="F40" s="17" t="str">
        <f aca="false">IF(AND(ISNUMBER(D40),ISNUMBER(E40)),ROUND(D40*E40,2),"")</f>
        <v/>
      </c>
    </row>
    <row r="41" customFormat="false" ht="15" hidden="false" customHeight="false" outlineLevel="0" collapsed="false">
      <c r="A41" s="9" t="s">
        <v>72</v>
      </c>
      <c r="B41" s="13"/>
      <c r="C41" s="14"/>
      <c r="D41" s="15"/>
      <c r="E41" s="16"/>
      <c r="F41" s="17" t="str">
        <f aca="false">IF(AND(ISNUMBER(D41),ISNUMBER(E41)),ROUND(D41*E41,2),"")</f>
        <v/>
      </c>
    </row>
    <row r="42" customFormat="false" ht="15" hidden="false" customHeight="false" outlineLevel="0" collapsed="false">
      <c r="A42" s="9" t="s">
        <v>73</v>
      </c>
      <c r="B42" s="13"/>
      <c r="C42" s="14"/>
      <c r="D42" s="15"/>
      <c r="E42" s="16"/>
      <c r="F42" s="17" t="str">
        <f aca="false">IF(AND(ISNUMBER(D42),ISNUMBER(E42)),ROUND(D42*E42,2),"")</f>
        <v/>
      </c>
    </row>
    <row r="43" customFormat="false" ht="15" hidden="false" customHeight="false" outlineLevel="0" collapsed="false">
      <c r="A43" s="9" t="s">
        <v>74</v>
      </c>
      <c r="B43" s="13"/>
      <c r="C43" s="14"/>
      <c r="D43" s="15"/>
      <c r="E43" s="16"/>
      <c r="F43" s="17" t="str">
        <f aca="false">IF(AND(ISNUMBER(D43),ISNUMBER(E43)),ROUND(D43*E43,2),"")</f>
        <v/>
      </c>
    </row>
    <row r="44" customFormat="false" ht="15" hidden="false" customHeight="false" outlineLevel="0" collapsed="false">
      <c r="A44" s="9" t="s">
        <v>75</v>
      </c>
      <c r="B44" s="13"/>
      <c r="C44" s="14"/>
      <c r="D44" s="15"/>
      <c r="E44" s="16"/>
      <c r="F44" s="17" t="str">
        <f aca="false">IF(AND(ISNUMBER(D44),ISNUMBER(E44)),ROUND(D44*E44,2),"")</f>
        <v/>
      </c>
    </row>
    <row r="45" customFormat="false" ht="15" hidden="false" customHeight="false" outlineLevel="0" collapsed="false">
      <c r="A45" s="9" t="s">
        <v>76</v>
      </c>
      <c r="B45" s="13"/>
      <c r="C45" s="14"/>
      <c r="D45" s="15"/>
      <c r="E45" s="16"/>
      <c r="F45" s="17" t="str">
        <f aca="false">IF(AND(ISNUMBER(D45),ISNUMBER(E45)),ROUND(D45*E45,2),"")</f>
        <v/>
      </c>
    </row>
    <row r="46" customFormat="false" ht="15" hidden="false" customHeight="false" outlineLevel="0" collapsed="false">
      <c r="A46" s="9" t="s">
        <v>77</v>
      </c>
      <c r="B46" s="13"/>
      <c r="C46" s="14"/>
      <c r="D46" s="15"/>
      <c r="E46" s="16"/>
      <c r="F46" s="17" t="str">
        <f aca="false">IF(AND(ISNUMBER(D46),ISNUMBER(E46)),ROUND(D46*E46,2),"")</f>
        <v/>
      </c>
    </row>
    <row r="47" customFormat="false" ht="15" hidden="false" customHeight="false" outlineLevel="0" collapsed="false">
      <c r="A47" s="9" t="s">
        <v>78</v>
      </c>
      <c r="B47" s="13"/>
      <c r="C47" s="14"/>
      <c r="D47" s="15"/>
      <c r="E47" s="16"/>
      <c r="F47" s="17" t="str">
        <f aca="false">IF(AND(ISNUMBER(D47),ISNUMBER(E47)),ROUND(D47*E47,2),"")</f>
        <v/>
      </c>
    </row>
    <row r="48" customFormat="false" ht="15" hidden="false" customHeight="false" outlineLevel="0" collapsed="false">
      <c r="A48" s="18"/>
      <c r="B48" s="18" t="s">
        <v>79</v>
      </c>
      <c r="C48" s="18"/>
      <c r="D48" s="18"/>
      <c r="E48" s="18"/>
      <c r="F48" s="19" t="n">
        <f aca="false">SUM(F38:F47)</f>
        <v>0</v>
      </c>
    </row>
    <row r="50" customFormat="false" ht="15" hidden="false" customHeight="false" outlineLevel="0" collapsed="false">
      <c r="B50" s="20" t="s">
        <v>80</v>
      </c>
    </row>
    <row r="51" customFormat="false" ht="15" hidden="false" customHeight="false" outlineLevel="0" collapsed="false">
      <c r="B51" s="21" t="str">
        <f aca="false">A13&amp;" - "&amp;B13</f>
        <v>1 - Intitulé du chapitre 1</v>
      </c>
      <c r="F51" s="17" t="n">
        <f aca="false">F24</f>
        <v>0</v>
      </c>
    </row>
    <row r="52" customFormat="false" ht="15" hidden="false" customHeight="false" outlineLevel="0" collapsed="false">
      <c r="B52" s="21" t="str">
        <f aca="false">A25&amp;" - "&amp;B25</f>
        <v>2 - Intitulé du chapitre 2</v>
      </c>
      <c r="F52" s="17" t="n">
        <f aca="false">F36</f>
        <v>0</v>
      </c>
    </row>
    <row r="53" customFormat="false" ht="15" hidden="false" customHeight="false" outlineLevel="0" collapsed="false">
      <c r="B53" s="21" t="str">
        <f aca="false">A37&amp;" - "&amp;B37</f>
        <v>3 - Intitulé du chapitre 3</v>
      </c>
      <c r="F53" s="17" t="n">
        <f aca="false">F48</f>
        <v>0</v>
      </c>
    </row>
    <row r="54" customFormat="false" ht="15" hidden="false" customHeight="false" outlineLevel="0" collapsed="false">
      <c r="B54" s="22" t="s">
        <v>40</v>
      </c>
      <c r="F54" s="23" t="n">
        <f aca="false">SUM(F51:F53)</f>
        <v>0</v>
      </c>
    </row>
    <row r="55" customFormat="false" ht="15" hidden="false" customHeight="false" outlineLevel="0" collapsed="false">
      <c r="B55" s="21" t="s">
        <v>81</v>
      </c>
      <c r="F55" s="24" t="n">
        <v>0.2</v>
      </c>
    </row>
    <row r="56" customFormat="false" ht="15" hidden="false" customHeight="false" outlineLevel="0" collapsed="false">
      <c r="B56" s="21" t="s">
        <v>82</v>
      </c>
      <c r="F56" s="17" t="n">
        <f aca="false">ROUND(F54*F55,2)</f>
        <v>0</v>
      </c>
    </row>
    <row r="57" customFormat="false" ht="15" hidden="false" customHeight="false" outlineLevel="0" collapsed="false">
      <c r="B57" s="22" t="s">
        <v>83</v>
      </c>
      <c r="F57" s="23" t="n">
        <f aca="false">F54+F56</f>
        <v>0</v>
      </c>
    </row>
    <row r="59" customFormat="false" ht="15" hidden="false" customHeight="false" outlineLevel="0" collapsed="false">
      <c r="B59" s="20" t="s">
        <v>84</v>
      </c>
    </row>
    <row r="60" customFormat="false" ht="15" hidden="false" customHeight="false" outlineLevel="0" collapsed="false">
      <c r="B60" s="21" t="s">
        <v>85</v>
      </c>
      <c r="E60" s="21" t="n">
        <f aca="false">SUMPRODUCT((B14:B23&lt;&gt;"")*(F14:F23="")*(1-ISTEXT(E14:E23)))+SUMPRODUCT((B26:B35&lt;&gt;"")*(F26:F35="")*(1-ISTEXT(E26:E35)))+SUMPRODUCT((B38:B47&lt;&gt;"")*(F38:F47="")*(1-ISTEXT(E38:E47)))</f>
        <v>0</v>
      </c>
      <c r="F60" s="25" t="str">
        <f aca="false">IF(E60=0,"OK","À chiffrer")</f>
        <v>OK</v>
      </c>
    </row>
    <row r="61" customFormat="false" ht="15" hidden="false" customHeight="false" outlineLevel="0" collapsed="false">
      <c r="B61" s="21" t="s">
        <v>86</v>
      </c>
      <c r="E61" s="26" t="n">
        <f aca="false">ROUND(SUM(F13:F48)-2*F54,2)</f>
        <v>0</v>
      </c>
      <c r="F61" s="25" t="str">
        <f aca="false">IF(ABS(E61)&lt;0.005,"OK","Ligne hors sous-total")</f>
        <v>OK</v>
      </c>
    </row>
    <row r="63" customFormat="false" ht="15" hidden="false" customHeight="false" outlineLevel="0" collapsed="false">
      <c r="D63" s="27" t="s">
        <v>87</v>
      </c>
      <c r="E63" s="27"/>
      <c r="F63" s="27"/>
    </row>
    <row r="64" customFormat="false" ht="15" hidden="false" customHeight="false" outlineLevel="0" collapsed="false">
      <c r="D64" s="27"/>
      <c r="E64" s="27"/>
      <c r="F64" s="27"/>
    </row>
    <row r="65" customFormat="false" ht="15" hidden="false" customHeight="false" outlineLevel="0" collapsed="false">
      <c r="D65" s="27"/>
      <c r="E65" s="27"/>
      <c r="F65" s="27"/>
    </row>
    <row r="66" customFormat="false" ht="15" hidden="false" customHeight="false" outlineLevel="0" collapsed="false">
      <c r="D66" s="27"/>
      <c r="E66" s="27"/>
      <c r="F66" s="27"/>
    </row>
    <row r="67" customFormat="false" ht="15" hidden="false" customHeight="false" outlineLevel="0" collapsed="false">
      <c r="D67" s="27"/>
      <c r="E67" s="27"/>
      <c r="F67" s="27"/>
    </row>
    <row r="69" customFormat="false" ht="15" hidden="false" customHeight="false" outlineLevel="0" collapsed="false">
      <c r="A69" s="28" t="s">
        <v>88</v>
      </c>
    </row>
  </sheetData>
  <mergeCells count="17">
    <mergeCell ref="A1:F1"/>
    <mergeCell ref="A2:F2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D63:F67"/>
  </mergeCells>
  <conditionalFormatting sqref="F60:F61">
    <cfRule type="cellIs" priority="2" operator="equal" aboveAverage="0" equalAverage="0" bottom="0" percent="0" rank="0" text="" dxfId="0">
      <formula>"OK"</formula>
    </cfRule>
    <cfRule type="cellIs" priority="3" operator="notEqual" aboveAverage="0" equalAverage="0" bottom="0" percent="0" rank="0" text="" dxfId="1">
      <formula>"OK"</formula>
    </cfRule>
  </conditionalFormatting>
  <dataValidations count="1">
    <dataValidation allowBlank="true" errorStyle="stop" operator="between" showDropDown="false" showErrorMessage="false" showInputMessage="false" sqref="C14:C23 C26:C35 C38:C47" type="list">
      <formula1>"u,ens,m²,ml,m³,h,j,kg,t"</formula1>
      <formula2>0</formula2>
    </dataValidation>
  </dataValidations>
  <hyperlinks>
    <hyperlink ref="A69" r:id="rId2" display="Modèle gratuit Izi-Devis, guide et mode d'emploi : https://izi-devis.net/outils/modele-dpgf-excel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&amp;C&amp;"Arial,Regular"Page &amp;P / &amp;N</oddFooter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4343E"/>
    <pageSetUpPr fitToPage="true"/>
  </sheetPr>
  <dimension ref="A1:K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40"/>
    <col collapsed="false" customWidth="true" hidden="false" outlineLevel="0" max="3" min="3" style="0" width="8"/>
    <col collapsed="false" customWidth="true" hidden="false" outlineLevel="0" max="4" min="4" style="0" width="12"/>
    <col collapsed="false" customWidth="true" hidden="false" outlineLevel="0" max="6" min="5" style="0" width="13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13"/>
    <col collapsed="false" customWidth="true" hidden="false" outlineLevel="0" max="10" min="10" style="0" width="14"/>
    <col collapsed="false" customWidth="true" hidden="false" outlineLevel="0" max="11" min="11" style="0" width="13"/>
  </cols>
  <sheetData>
    <row r="1" customFormat="false" ht="17.35" hidden="false" customHeight="false" outlineLevel="0" collapsed="false">
      <c r="A1" s="6" t="s">
        <v>89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customFormat="false" ht="15" hidden="false" customHeight="false" outlineLevel="0" collapsed="false">
      <c r="A2" s="7" t="s">
        <v>90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4" customFormat="false" ht="15" hidden="false" customHeight="false" outlineLevel="0" collapsed="false">
      <c r="A4" s="20" t="s">
        <v>91</v>
      </c>
    </row>
    <row r="5" customFormat="false" ht="30" hidden="false" customHeight="true" outlineLevel="0" collapsed="false">
      <c r="A5" s="29" t="s">
        <v>92</v>
      </c>
      <c r="B5" s="29"/>
      <c r="C5" s="29"/>
      <c r="D5" s="30" t="n">
        <v>42</v>
      </c>
      <c r="E5" s="31" t="s">
        <v>93</v>
      </c>
      <c r="F5" s="31"/>
      <c r="G5" s="31"/>
      <c r="H5" s="31"/>
      <c r="I5" s="31"/>
      <c r="J5" s="31"/>
      <c r="K5" s="31"/>
    </row>
    <row r="6" customFormat="false" ht="30" hidden="false" customHeight="true" outlineLevel="0" collapsed="false">
      <c r="A6" s="29" t="s">
        <v>94</v>
      </c>
      <c r="B6" s="29"/>
      <c r="C6" s="29"/>
      <c r="D6" s="32" t="n">
        <v>0.15</v>
      </c>
      <c r="E6" s="31" t="s">
        <v>95</v>
      </c>
      <c r="F6" s="31"/>
      <c r="G6" s="31"/>
      <c r="H6" s="31"/>
      <c r="I6" s="31"/>
      <c r="J6" s="31"/>
      <c r="K6" s="31"/>
    </row>
    <row r="7" customFormat="false" ht="30" hidden="false" customHeight="true" outlineLevel="0" collapsed="false">
      <c r="A7" s="29" t="s">
        <v>96</v>
      </c>
      <c r="B7" s="29"/>
      <c r="C7" s="29"/>
      <c r="D7" s="32" t="n">
        <v>0.1</v>
      </c>
      <c r="E7" s="31" t="s">
        <v>97</v>
      </c>
      <c r="F7" s="31"/>
      <c r="G7" s="31"/>
      <c r="H7" s="31"/>
      <c r="I7" s="31"/>
      <c r="J7" s="31"/>
      <c r="K7" s="31"/>
    </row>
    <row r="8" customFormat="false" ht="15" hidden="false" customHeight="false" outlineLevel="0" collapsed="false">
      <c r="A8" s="8" t="s">
        <v>98</v>
      </c>
      <c r="B8" s="8"/>
      <c r="C8" s="8"/>
      <c r="D8" s="33" t="n">
        <f aca="false">(1+D6)*(1+D7)</f>
        <v>1.265</v>
      </c>
      <c r="E8" s="34" t="s">
        <v>99</v>
      </c>
      <c r="F8" s="34"/>
      <c r="G8" s="34"/>
      <c r="H8" s="34"/>
      <c r="I8" s="34"/>
      <c r="J8" s="34"/>
      <c r="K8" s="34"/>
    </row>
    <row r="10" customFormat="false" ht="30" hidden="false" customHeight="true" outlineLevel="0" collapsed="false">
      <c r="A10" s="35" t="s">
        <v>35</v>
      </c>
      <c r="B10" s="35" t="s">
        <v>36</v>
      </c>
      <c r="C10" s="35" t="s">
        <v>37</v>
      </c>
      <c r="D10" s="35" t="s">
        <v>100</v>
      </c>
      <c r="E10" s="35" t="s">
        <v>101</v>
      </c>
      <c r="F10" s="35" t="s">
        <v>102</v>
      </c>
      <c r="G10" s="35" t="s">
        <v>103</v>
      </c>
      <c r="H10" s="35" t="s">
        <v>104</v>
      </c>
      <c r="I10" s="35" t="s">
        <v>105</v>
      </c>
      <c r="J10" s="35" t="s">
        <v>106</v>
      </c>
      <c r="K10" s="35" t="s">
        <v>39</v>
      </c>
    </row>
    <row r="11" customFormat="false" ht="15" hidden="false" customHeight="false" outlineLevel="0" collapsed="false">
      <c r="A11" s="9" t="s">
        <v>70</v>
      </c>
      <c r="B11" s="9" t="s">
        <v>107</v>
      </c>
      <c r="C11" s="14" t="s">
        <v>108</v>
      </c>
      <c r="D11" s="36" t="n">
        <v>0.13</v>
      </c>
      <c r="E11" s="17" t="n">
        <f aca="false">IF(ISNUMBER(D11),D11*$D$5,"")</f>
        <v>5.46</v>
      </c>
      <c r="F11" s="16" t="n">
        <v>1.85</v>
      </c>
      <c r="G11" s="16" t="n">
        <v>0.2</v>
      </c>
      <c r="H11" s="16" t="n">
        <v>0</v>
      </c>
      <c r="I11" s="17" t="n">
        <f aca="false">IF(COUNT(D11,F11:H11)=0,"",N(E11)+N(F11)+N(G11)+N(H11))</f>
        <v>7.51</v>
      </c>
      <c r="J11" s="17" t="n">
        <f aca="false">IF(I11="","",I11*(1+$D$6))</f>
        <v>8.6365</v>
      </c>
      <c r="K11" s="37" t="n">
        <f aca="false">IF(J11="","",ROUND(J11*(1+$D$7),2))</f>
        <v>9.5</v>
      </c>
    </row>
    <row r="12" customFormat="false" ht="15" hidden="false" customHeight="false" outlineLevel="0" collapsed="false">
      <c r="A12" s="9"/>
      <c r="B12" s="9"/>
      <c r="C12" s="14"/>
      <c r="D12" s="36"/>
      <c r="E12" s="17" t="str">
        <f aca="false">IF(ISNUMBER(D12),D12*$D$5,"")</f>
        <v/>
      </c>
      <c r="F12" s="16"/>
      <c r="G12" s="16"/>
      <c r="H12" s="16"/>
      <c r="I12" s="17" t="str">
        <f aca="false">IF(COUNT(D12,F12:H12)=0,"",N(E12)+N(F12)+N(G12)+N(H12))</f>
        <v/>
      </c>
      <c r="J12" s="17" t="str">
        <f aca="false">IF(I12="","",I12*(1+$D$6))</f>
        <v/>
      </c>
      <c r="K12" s="37" t="str">
        <f aca="false">IF(J12="","",ROUND(J12*(1+$D$7),2))</f>
        <v/>
      </c>
    </row>
    <row r="13" customFormat="false" ht="15" hidden="false" customHeight="false" outlineLevel="0" collapsed="false">
      <c r="A13" s="9"/>
      <c r="B13" s="9"/>
      <c r="C13" s="14"/>
      <c r="D13" s="36"/>
      <c r="E13" s="17" t="str">
        <f aca="false">IF(ISNUMBER(D13),D13*$D$5,"")</f>
        <v/>
      </c>
      <c r="F13" s="16"/>
      <c r="G13" s="16"/>
      <c r="H13" s="16"/>
      <c r="I13" s="17" t="str">
        <f aca="false">IF(COUNT(D13,F13:H13)=0,"",N(E13)+N(F13)+N(G13)+N(H13))</f>
        <v/>
      </c>
      <c r="J13" s="17" t="str">
        <f aca="false">IF(I13="","",I13*(1+$D$6))</f>
        <v/>
      </c>
      <c r="K13" s="37" t="str">
        <f aca="false">IF(J13="","",ROUND(J13*(1+$D$7),2))</f>
        <v/>
      </c>
    </row>
    <row r="14" customFormat="false" ht="15" hidden="false" customHeight="false" outlineLevel="0" collapsed="false">
      <c r="A14" s="9"/>
      <c r="B14" s="9"/>
      <c r="C14" s="14"/>
      <c r="D14" s="36"/>
      <c r="E14" s="17" t="str">
        <f aca="false">IF(ISNUMBER(D14),D14*$D$5,"")</f>
        <v/>
      </c>
      <c r="F14" s="16"/>
      <c r="G14" s="16"/>
      <c r="H14" s="16"/>
      <c r="I14" s="17" t="str">
        <f aca="false">IF(COUNT(D14,F14:H14)=0,"",N(E14)+N(F14)+N(G14)+N(H14))</f>
        <v/>
      </c>
      <c r="J14" s="17" t="str">
        <f aca="false">IF(I14="","",I14*(1+$D$6))</f>
        <v/>
      </c>
      <c r="K14" s="37" t="str">
        <f aca="false">IF(J14="","",ROUND(J14*(1+$D$7),2))</f>
        <v/>
      </c>
    </row>
    <row r="15" customFormat="false" ht="15" hidden="false" customHeight="false" outlineLevel="0" collapsed="false">
      <c r="A15" s="9"/>
      <c r="B15" s="9"/>
      <c r="C15" s="14"/>
      <c r="D15" s="36"/>
      <c r="E15" s="17" t="str">
        <f aca="false">IF(ISNUMBER(D15),D15*$D$5,"")</f>
        <v/>
      </c>
      <c r="F15" s="16"/>
      <c r="G15" s="16"/>
      <c r="H15" s="16"/>
      <c r="I15" s="17" t="str">
        <f aca="false">IF(COUNT(D15,F15:H15)=0,"",N(E15)+N(F15)+N(G15)+N(H15))</f>
        <v/>
      </c>
      <c r="J15" s="17" t="str">
        <f aca="false">IF(I15="","",I15*(1+$D$6))</f>
        <v/>
      </c>
      <c r="K15" s="37" t="str">
        <f aca="false">IF(J15="","",ROUND(J15*(1+$D$7),2))</f>
        <v/>
      </c>
    </row>
    <row r="16" customFormat="false" ht="15" hidden="false" customHeight="false" outlineLevel="0" collapsed="false">
      <c r="A16" s="9"/>
      <c r="B16" s="9"/>
      <c r="C16" s="14"/>
      <c r="D16" s="36"/>
      <c r="E16" s="17" t="str">
        <f aca="false">IF(ISNUMBER(D16),D16*$D$5,"")</f>
        <v/>
      </c>
      <c r="F16" s="16"/>
      <c r="G16" s="16"/>
      <c r="H16" s="16"/>
      <c r="I16" s="17" t="str">
        <f aca="false">IF(COUNT(D16,F16:H16)=0,"",N(E16)+N(F16)+N(G16)+N(H16))</f>
        <v/>
      </c>
      <c r="J16" s="17" t="str">
        <f aca="false">IF(I16="","",I16*(1+$D$6))</f>
        <v/>
      </c>
      <c r="K16" s="37" t="str">
        <f aca="false">IF(J16="","",ROUND(J16*(1+$D$7),2))</f>
        <v/>
      </c>
    </row>
    <row r="17" customFormat="false" ht="15" hidden="false" customHeight="false" outlineLevel="0" collapsed="false">
      <c r="A17" s="9"/>
      <c r="B17" s="9"/>
      <c r="C17" s="14"/>
      <c r="D17" s="36"/>
      <c r="E17" s="17" t="str">
        <f aca="false">IF(ISNUMBER(D17),D17*$D$5,"")</f>
        <v/>
      </c>
      <c r="F17" s="16"/>
      <c r="G17" s="16"/>
      <c r="H17" s="16"/>
      <c r="I17" s="17" t="str">
        <f aca="false">IF(COUNT(D17,F17:H17)=0,"",N(E17)+N(F17)+N(G17)+N(H17))</f>
        <v/>
      </c>
      <c r="J17" s="17" t="str">
        <f aca="false">IF(I17="","",I17*(1+$D$6))</f>
        <v/>
      </c>
      <c r="K17" s="37" t="str">
        <f aca="false">IF(J17="","",ROUND(J17*(1+$D$7),2))</f>
        <v/>
      </c>
    </row>
    <row r="18" customFormat="false" ht="15" hidden="false" customHeight="false" outlineLevel="0" collapsed="false">
      <c r="A18" s="9"/>
      <c r="B18" s="9"/>
      <c r="C18" s="14"/>
      <c r="D18" s="36"/>
      <c r="E18" s="17" t="str">
        <f aca="false">IF(ISNUMBER(D18),D18*$D$5,"")</f>
        <v/>
      </c>
      <c r="F18" s="16"/>
      <c r="G18" s="16"/>
      <c r="H18" s="16"/>
      <c r="I18" s="17" t="str">
        <f aca="false">IF(COUNT(D18,F18:H18)=0,"",N(E18)+N(F18)+N(G18)+N(H18))</f>
        <v/>
      </c>
      <c r="J18" s="17" t="str">
        <f aca="false">IF(I18="","",I18*(1+$D$6))</f>
        <v/>
      </c>
      <c r="K18" s="37" t="str">
        <f aca="false">IF(J18="","",ROUND(J18*(1+$D$7),2))</f>
        <v/>
      </c>
    </row>
    <row r="19" customFormat="false" ht="15" hidden="false" customHeight="false" outlineLevel="0" collapsed="false">
      <c r="A19" s="9"/>
      <c r="B19" s="9"/>
      <c r="C19" s="14"/>
      <c r="D19" s="36"/>
      <c r="E19" s="17" t="str">
        <f aca="false">IF(ISNUMBER(D19),D19*$D$5,"")</f>
        <v/>
      </c>
      <c r="F19" s="16"/>
      <c r="G19" s="16"/>
      <c r="H19" s="16"/>
      <c r="I19" s="17" t="str">
        <f aca="false">IF(COUNT(D19,F19:H19)=0,"",N(E19)+N(F19)+N(G19)+N(H19))</f>
        <v/>
      </c>
      <c r="J19" s="17" t="str">
        <f aca="false">IF(I19="","",I19*(1+$D$6))</f>
        <v/>
      </c>
      <c r="K19" s="37" t="str">
        <f aca="false">IF(J19="","",ROUND(J19*(1+$D$7),2))</f>
        <v/>
      </c>
    </row>
    <row r="20" customFormat="false" ht="15" hidden="false" customHeight="false" outlineLevel="0" collapsed="false">
      <c r="A20" s="9"/>
      <c r="B20" s="9"/>
      <c r="C20" s="14"/>
      <c r="D20" s="36"/>
      <c r="E20" s="17" t="str">
        <f aca="false">IF(ISNUMBER(D20),D20*$D$5,"")</f>
        <v/>
      </c>
      <c r="F20" s="16"/>
      <c r="G20" s="16"/>
      <c r="H20" s="16"/>
      <c r="I20" s="17" t="str">
        <f aca="false">IF(COUNT(D20,F20:H20)=0,"",N(E20)+N(F20)+N(G20)+N(H20))</f>
        <v/>
      </c>
      <c r="J20" s="17" t="str">
        <f aca="false">IF(I20="","",I20*(1+$D$6))</f>
        <v/>
      </c>
      <c r="K20" s="37" t="str">
        <f aca="false">IF(J20="","",ROUND(J20*(1+$D$7),2))</f>
        <v/>
      </c>
    </row>
    <row r="21" customFormat="false" ht="15" hidden="false" customHeight="false" outlineLevel="0" collapsed="false">
      <c r="A21" s="9"/>
      <c r="B21" s="9"/>
      <c r="C21" s="14"/>
      <c r="D21" s="36"/>
      <c r="E21" s="17" t="str">
        <f aca="false">IF(ISNUMBER(D21),D21*$D$5,"")</f>
        <v/>
      </c>
      <c r="F21" s="16"/>
      <c r="G21" s="16"/>
      <c r="H21" s="16"/>
      <c r="I21" s="17" t="str">
        <f aca="false">IF(COUNT(D21,F21:H21)=0,"",N(E21)+N(F21)+N(G21)+N(H21))</f>
        <v/>
      </c>
      <c r="J21" s="17" t="str">
        <f aca="false">IF(I21="","",I21*(1+$D$6))</f>
        <v/>
      </c>
      <c r="K21" s="37" t="str">
        <f aca="false">IF(J21="","",ROUND(J21*(1+$D$7),2))</f>
        <v/>
      </c>
    </row>
    <row r="22" customFormat="false" ht="15" hidden="false" customHeight="false" outlineLevel="0" collapsed="false">
      <c r="A22" s="9"/>
      <c r="B22" s="9"/>
      <c r="C22" s="14"/>
      <c r="D22" s="36"/>
      <c r="E22" s="17" t="str">
        <f aca="false">IF(ISNUMBER(D22),D22*$D$5,"")</f>
        <v/>
      </c>
      <c r="F22" s="16"/>
      <c r="G22" s="16"/>
      <c r="H22" s="16"/>
      <c r="I22" s="17" t="str">
        <f aca="false">IF(COUNT(D22,F22:H22)=0,"",N(E22)+N(F22)+N(G22)+N(H22))</f>
        <v/>
      </c>
      <c r="J22" s="17" t="str">
        <f aca="false">IF(I22="","",I22*(1+$D$6))</f>
        <v/>
      </c>
      <c r="K22" s="37" t="str">
        <f aca="false">IF(J22="","",ROUND(J22*(1+$D$7),2))</f>
        <v/>
      </c>
    </row>
    <row r="23" customFormat="false" ht="15" hidden="false" customHeight="false" outlineLevel="0" collapsed="false">
      <c r="A23" s="9"/>
      <c r="B23" s="9"/>
      <c r="C23" s="14"/>
      <c r="D23" s="36"/>
      <c r="E23" s="17" t="str">
        <f aca="false">IF(ISNUMBER(D23),D23*$D$5,"")</f>
        <v/>
      </c>
      <c r="F23" s="16"/>
      <c r="G23" s="16"/>
      <c r="H23" s="16"/>
      <c r="I23" s="17" t="str">
        <f aca="false">IF(COUNT(D23,F23:H23)=0,"",N(E23)+N(F23)+N(G23)+N(H23))</f>
        <v/>
      </c>
      <c r="J23" s="17" t="str">
        <f aca="false">IF(I23="","",I23*(1+$D$6))</f>
        <v/>
      </c>
      <c r="K23" s="37" t="str">
        <f aca="false">IF(J23="","",ROUND(J23*(1+$D$7),2))</f>
        <v/>
      </c>
    </row>
    <row r="24" customFormat="false" ht="15" hidden="false" customHeight="false" outlineLevel="0" collapsed="false">
      <c r="A24" s="9"/>
      <c r="B24" s="9"/>
      <c r="C24" s="14"/>
      <c r="D24" s="36"/>
      <c r="E24" s="17" t="str">
        <f aca="false">IF(ISNUMBER(D24),D24*$D$5,"")</f>
        <v/>
      </c>
      <c r="F24" s="16"/>
      <c r="G24" s="16"/>
      <c r="H24" s="16"/>
      <c r="I24" s="17" t="str">
        <f aca="false">IF(COUNT(D24,F24:H24)=0,"",N(E24)+N(F24)+N(G24)+N(H24))</f>
        <v/>
      </c>
      <c r="J24" s="17" t="str">
        <f aca="false">IF(I24="","",I24*(1+$D$6))</f>
        <v/>
      </c>
      <c r="K24" s="37" t="str">
        <f aca="false">IF(J24="","",ROUND(J24*(1+$D$7),2))</f>
        <v/>
      </c>
    </row>
    <row r="25" customFormat="false" ht="15" hidden="false" customHeight="false" outlineLevel="0" collapsed="false">
      <c r="A25" s="9"/>
      <c r="B25" s="9"/>
      <c r="C25" s="14"/>
      <c r="D25" s="36"/>
      <c r="E25" s="17" t="str">
        <f aca="false">IF(ISNUMBER(D25),D25*$D$5,"")</f>
        <v/>
      </c>
      <c r="F25" s="16"/>
      <c r="G25" s="16"/>
      <c r="H25" s="16"/>
      <c r="I25" s="17" t="str">
        <f aca="false">IF(COUNT(D25,F25:H25)=0,"",N(E25)+N(F25)+N(G25)+N(H25))</f>
        <v/>
      </c>
      <c r="J25" s="17" t="str">
        <f aca="false">IF(I25="","",I25*(1+$D$6))</f>
        <v/>
      </c>
      <c r="K25" s="37" t="str">
        <f aca="false">IF(J25="","",ROUND(J25*(1+$D$7),2))</f>
        <v/>
      </c>
    </row>
    <row r="26" customFormat="false" ht="15" hidden="false" customHeight="false" outlineLevel="0" collapsed="false">
      <c r="A26" s="9"/>
      <c r="B26" s="9"/>
      <c r="C26" s="14"/>
      <c r="D26" s="36"/>
      <c r="E26" s="17" t="str">
        <f aca="false">IF(ISNUMBER(D26),D26*$D$5,"")</f>
        <v/>
      </c>
      <c r="F26" s="16"/>
      <c r="G26" s="16"/>
      <c r="H26" s="16"/>
      <c r="I26" s="17" t="str">
        <f aca="false">IF(COUNT(D26,F26:H26)=0,"",N(E26)+N(F26)+N(G26)+N(H26))</f>
        <v/>
      </c>
      <c r="J26" s="17" t="str">
        <f aca="false">IF(I26="","",I26*(1+$D$6))</f>
        <v/>
      </c>
      <c r="K26" s="37" t="str">
        <f aca="false">IF(J26="","",ROUND(J26*(1+$D$7),2))</f>
        <v/>
      </c>
    </row>
    <row r="27" customFormat="false" ht="15" hidden="false" customHeight="false" outlineLevel="0" collapsed="false">
      <c r="A27" s="9"/>
      <c r="B27" s="9"/>
      <c r="C27" s="14"/>
      <c r="D27" s="36"/>
      <c r="E27" s="17" t="str">
        <f aca="false">IF(ISNUMBER(D27),D27*$D$5,"")</f>
        <v/>
      </c>
      <c r="F27" s="16"/>
      <c r="G27" s="16"/>
      <c r="H27" s="16"/>
      <c r="I27" s="17" t="str">
        <f aca="false">IF(COUNT(D27,F27:H27)=0,"",N(E27)+N(F27)+N(G27)+N(H27))</f>
        <v/>
      </c>
      <c r="J27" s="17" t="str">
        <f aca="false">IF(I27="","",I27*(1+$D$6))</f>
        <v/>
      </c>
      <c r="K27" s="37" t="str">
        <f aca="false">IF(J27="","",ROUND(J27*(1+$D$7),2))</f>
        <v/>
      </c>
    </row>
    <row r="28" customFormat="false" ht="15" hidden="false" customHeight="false" outlineLevel="0" collapsed="false">
      <c r="A28" s="9"/>
      <c r="B28" s="9"/>
      <c r="C28" s="14"/>
      <c r="D28" s="36"/>
      <c r="E28" s="17" t="str">
        <f aca="false">IF(ISNUMBER(D28),D28*$D$5,"")</f>
        <v/>
      </c>
      <c r="F28" s="16"/>
      <c r="G28" s="16"/>
      <c r="H28" s="16"/>
      <c r="I28" s="17" t="str">
        <f aca="false">IF(COUNT(D28,F28:H28)=0,"",N(E28)+N(F28)+N(G28)+N(H28))</f>
        <v/>
      </c>
      <c r="J28" s="17" t="str">
        <f aca="false">IF(I28="","",I28*(1+$D$6))</f>
        <v/>
      </c>
      <c r="K28" s="37" t="str">
        <f aca="false">IF(J28="","",ROUND(J28*(1+$D$7),2))</f>
        <v/>
      </c>
    </row>
    <row r="29" customFormat="false" ht="15" hidden="false" customHeight="false" outlineLevel="0" collapsed="false">
      <c r="A29" s="9"/>
      <c r="B29" s="9"/>
      <c r="C29" s="14"/>
      <c r="D29" s="36"/>
      <c r="E29" s="17" t="str">
        <f aca="false">IF(ISNUMBER(D29),D29*$D$5,"")</f>
        <v/>
      </c>
      <c r="F29" s="16"/>
      <c r="G29" s="16"/>
      <c r="H29" s="16"/>
      <c r="I29" s="17" t="str">
        <f aca="false">IF(COUNT(D29,F29:H29)=0,"",N(E29)+N(F29)+N(G29)+N(H29))</f>
        <v/>
      </c>
      <c r="J29" s="17" t="str">
        <f aca="false">IF(I29="","",I29*(1+$D$6))</f>
        <v/>
      </c>
      <c r="K29" s="37" t="str">
        <f aca="false">IF(J29="","",ROUND(J29*(1+$D$7),2))</f>
        <v/>
      </c>
    </row>
    <row r="30" customFormat="false" ht="15" hidden="false" customHeight="false" outlineLevel="0" collapsed="false">
      <c r="A30" s="9"/>
      <c r="B30" s="9"/>
      <c r="C30" s="14"/>
      <c r="D30" s="36"/>
      <c r="E30" s="17" t="str">
        <f aca="false">IF(ISNUMBER(D30),D30*$D$5,"")</f>
        <v/>
      </c>
      <c r="F30" s="16"/>
      <c r="G30" s="16"/>
      <c r="H30" s="16"/>
      <c r="I30" s="17" t="str">
        <f aca="false">IF(COUNT(D30,F30:H30)=0,"",N(E30)+N(F30)+N(G30)+N(H30))</f>
        <v/>
      </c>
      <c r="J30" s="17" t="str">
        <f aca="false">IF(I30="","",I30*(1+$D$6))</f>
        <v/>
      </c>
      <c r="K30" s="37" t="str">
        <f aca="false">IF(J30="","",ROUND(J30*(1+$D$7),2))</f>
        <v/>
      </c>
    </row>
    <row r="32" customFormat="false" ht="15" hidden="false" customHeight="false" outlineLevel="0" collapsed="false">
      <c r="A32" s="7" t="s">
        <v>109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 count="11">
    <mergeCell ref="A1:K1"/>
    <mergeCell ref="A2:K2"/>
    <mergeCell ref="A5:C5"/>
    <mergeCell ref="E5:K5"/>
    <mergeCell ref="A6:C6"/>
    <mergeCell ref="E6:K6"/>
    <mergeCell ref="A7:C7"/>
    <mergeCell ref="E7:K7"/>
    <mergeCell ref="A8:C8"/>
    <mergeCell ref="E8:K8"/>
    <mergeCell ref="A32:K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38321"/>
    <pageSetUpPr fitToPage="true"/>
  </sheetPr>
  <dimension ref="A1:F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56"/>
    <col collapsed="false" customWidth="true" hidden="false" outlineLevel="0" max="3" min="3" style="0" width="9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6"/>
  </cols>
  <sheetData>
    <row r="1" customFormat="false" ht="17.35" hidden="false" customHeight="false" outlineLevel="0" collapsed="false">
      <c r="A1" s="6" t="s">
        <v>26</v>
      </c>
      <c r="B1" s="6"/>
      <c r="C1" s="6"/>
      <c r="D1" s="6"/>
      <c r="E1" s="6"/>
      <c r="F1" s="6"/>
    </row>
    <row r="2" customFormat="false" ht="15" hidden="false" customHeight="false" outlineLevel="0" collapsed="false">
      <c r="A2" s="7" t="s">
        <v>110</v>
      </c>
      <c r="B2" s="7"/>
      <c r="C2" s="7"/>
      <c r="D2" s="7"/>
      <c r="E2" s="7"/>
      <c r="F2" s="7"/>
    </row>
    <row r="4" customFormat="false" ht="15" hidden="false" customHeight="false" outlineLevel="0" collapsed="false">
      <c r="A4" s="8" t="s">
        <v>28</v>
      </c>
      <c r="B4" s="8"/>
      <c r="C4" s="9" t="s">
        <v>111</v>
      </c>
      <c r="D4" s="9"/>
      <c r="E4" s="9"/>
      <c r="F4" s="9"/>
    </row>
    <row r="5" customFormat="false" ht="15" hidden="false" customHeight="false" outlineLevel="0" collapsed="false">
      <c r="A5" s="8" t="s">
        <v>29</v>
      </c>
      <c r="B5" s="8"/>
      <c r="C5" s="9" t="s">
        <v>112</v>
      </c>
      <c r="D5" s="9"/>
      <c r="E5" s="9"/>
      <c r="F5" s="9"/>
    </row>
    <row r="6" customFormat="false" ht="15" hidden="false" customHeight="false" outlineLevel="0" collapsed="false">
      <c r="A6" s="8" t="s">
        <v>30</v>
      </c>
      <c r="B6" s="8"/>
      <c r="C6" s="9" t="s">
        <v>113</v>
      </c>
      <c r="D6" s="9"/>
      <c r="E6" s="9"/>
      <c r="F6" s="9"/>
    </row>
    <row r="7" customFormat="false" ht="15" hidden="false" customHeight="false" outlineLevel="0" collapsed="false">
      <c r="A7" s="8" t="s">
        <v>31</v>
      </c>
      <c r="B7" s="8"/>
      <c r="C7" s="9" t="s">
        <v>114</v>
      </c>
      <c r="D7" s="9"/>
      <c r="E7" s="9"/>
      <c r="F7" s="9"/>
    </row>
    <row r="8" customFormat="false" ht="15" hidden="false" customHeight="false" outlineLevel="0" collapsed="false">
      <c r="A8" s="8" t="s">
        <v>32</v>
      </c>
      <c r="B8" s="8"/>
      <c r="C8" s="9" t="s">
        <v>115</v>
      </c>
      <c r="D8" s="9"/>
      <c r="E8" s="9"/>
      <c r="F8" s="9"/>
    </row>
    <row r="9" customFormat="false" ht="15" hidden="false" customHeight="false" outlineLevel="0" collapsed="false">
      <c r="A9" s="8" t="s">
        <v>33</v>
      </c>
      <c r="B9" s="8"/>
      <c r="C9" s="9" t="s">
        <v>116</v>
      </c>
      <c r="D9" s="9"/>
      <c r="E9" s="9"/>
      <c r="F9" s="9"/>
    </row>
    <row r="10" customFormat="false" ht="15" hidden="false" customHeight="false" outlineLevel="0" collapsed="false">
      <c r="A10" s="8" t="s">
        <v>34</v>
      </c>
      <c r="B10" s="8"/>
      <c r="C10" s="9" t="s">
        <v>117</v>
      </c>
      <c r="D10" s="9"/>
      <c r="E10" s="9"/>
      <c r="F10" s="9"/>
    </row>
    <row r="12" customFormat="false" ht="19.5" hidden="false" customHeight="true" outlineLevel="0" collapsed="false">
      <c r="A12" s="10" t="s">
        <v>35</v>
      </c>
      <c r="B12" s="10" t="s">
        <v>36</v>
      </c>
      <c r="C12" s="10" t="s">
        <v>37</v>
      </c>
      <c r="D12" s="10" t="s">
        <v>38</v>
      </c>
      <c r="E12" s="10" t="s">
        <v>39</v>
      </c>
      <c r="F12" s="10" t="s">
        <v>40</v>
      </c>
    </row>
    <row r="13" customFormat="false" ht="15" hidden="false" customHeight="false" outlineLevel="0" collapsed="false">
      <c r="A13" s="11" t="s">
        <v>41</v>
      </c>
      <c r="B13" s="11" t="s">
        <v>118</v>
      </c>
      <c r="C13" s="12"/>
      <c r="D13" s="12"/>
      <c r="E13" s="12"/>
      <c r="F13" s="12"/>
    </row>
    <row r="14" customFormat="false" ht="15" hidden="false" customHeight="false" outlineLevel="0" collapsed="false">
      <c r="A14" s="9" t="s">
        <v>43</v>
      </c>
      <c r="B14" s="13" t="s">
        <v>119</v>
      </c>
      <c r="C14" s="14" t="s">
        <v>120</v>
      </c>
      <c r="D14" s="15" t="n">
        <v>1</v>
      </c>
      <c r="E14" s="16" t="n">
        <v>650</v>
      </c>
      <c r="F14" s="17" t="n">
        <f aca="false">IF(AND(ISNUMBER(D14),ISNUMBER(E14)),ROUND(D14*E14,2),"")</f>
        <v>650</v>
      </c>
    </row>
    <row r="15" customFormat="false" ht="15" hidden="false" customHeight="false" outlineLevel="0" collapsed="false">
      <c r="A15" s="9" t="s">
        <v>44</v>
      </c>
      <c r="B15" s="13" t="s">
        <v>121</v>
      </c>
      <c r="C15" s="14" t="s">
        <v>120</v>
      </c>
      <c r="D15" s="15" t="n">
        <v>1</v>
      </c>
      <c r="E15" s="16" t="n">
        <v>380</v>
      </c>
      <c r="F15" s="17" t="n">
        <f aca="false">IF(AND(ISNUMBER(D15),ISNUMBER(E15)),ROUND(D15*E15,2),"")</f>
        <v>380</v>
      </c>
    </row>
    <row r="16" customFormat="false" ht="15" hidden="false" customHeight="false" outlineLevel="0" collapsed="false">
      <c r="A16" s="18"/>
      <c r="B16" s="18" t="s">
        <v>53</v>
      </c>
      <c r="C16" s="18"/>
      <c r="D16" s="18"/>
      <c r="E16" s="18"/>
      <c r="F16" s="19" t="n">
        <f aca="false">SUM(F14:F15)</f>
        <v>1030</v>
      </c>
    </row>
    <row r="17" customFormat="false" ht="15" hidden="false" customHeight="false" outlineLevel="0" collapsed="false">
      <c r="A17" s="11" t="s">
        <v>54</v>
      </c>
      <c r="B17" s="11" t="s">
        <v>122</v>
      </c>
      <c r="C17" s="12"/>
      <c r="D17" s="12"/>
      <c r="E17" s="12"/>
      <c r="F17" s="12"/>
    </row>
    <row r="18" customFormat="false" ht="15" hidden="false" customHeight="false" outlineLevel="0" collapsed="false">
      <c r="A18" s="9" t="s">
        <v>56</v>
      </c>
      <c r="B18" s="13" t="s">
        <v>123</v>
      </c>
      <c r="C18" s="14" t="s">
        <v>108</v>
      </c>
      <c r="D18" s="15" t="n">
        <v>420</v>
      </c>
      <c r="E18" s="16" t="n">
        <v>1.8</v>
      </c>
      <c r="F18" s="17" t="n">
        <f aca="false">IF(AND(ISNUMBER(D18),ISNUMBER(E18)),ROUND(D18*E18,2),"")</f>
        <v>756</v>
      </c>
    </row>
    <row r="19" customFormat="false" ht="15" hidden="false" customHeight="false" outlineLevel="0" collapsed="false">
      <c r="A19" s="9" t="s">
        <v>57</v>
      </c>
      <c r="B19" s="13" t="s">
        <v>124</v>
      </c>
      <c r="C19" s="14" t="s">
        <v>108</v>
      </c>
      <c r="D19" s="15" t="n">
        <v>180</v>
      </c>
      <c r="E19" s="16" t="n">
        <v>3.5</v>
      </c>
      <c r="F19" s="17" t="n">
        <f aca="false">IF(AND(ISNUMBER(D19),ISNUMBER(E19)),ROUND(D19*E19,2),"")</f>
        <v>630</v>
      </c>
    </row>
    <row r="20" customFormat="false" ht="15" hidden="false" customHeight="false" outlineLevel="0" collapsed="false">
      <c r="A20" s="18"/>
      <c r="B20" s="18" t="s">
        <v>66</v>
      </c>
      <c r="C20" s="18"/>
      <c r="D20" s="18"/>
      <c r="E20" s="18"/>
      <c r="F20" s="19" t="n">
        <f aca="false">SUM(F18:F19)</f>
        <v>1386</v>
      </c>
    </row>
    <row r="21" customFormat="false" ht="15" hidden="false" customHeight="false" outlineLevel="0" collapsed="false">
      <c r="A21" s="11" t="s">
        <v>67</v>
      </c>
      <c r="B21" s="11" t="s">
        <v>125</v>
      </c>
      <c r="C21" s="12"/>
      <c r="D21" s="12"/>
      <c r="E21" s="12"/>
      <c r="F21" s="12"/>
    </row>
    <row r="22" customFormat="false" ht="15" hidden="false" customHeight="false" outlineLevel="0" collapsed="false">
      <c r="A22" s="9" t="s">
        <v>69</v>
      </c>
      <c r="B22" s="13" t="s">
        <v>126</v>
      </c>
      <c r="C22" s="14" t="s">
        <v>108</v>
      </c>
      <c r="D22" s="15" t="n">
        <v>420</v>
      </c>
      <c r="E22" s="16" t="n">
        <v>2.8</v>
      </c>
      <c r="F22" s="17" t="n">
        <f aca="false">IF(AND(ISNUMBER(D22),ISNUMBER(E22)),ROUND(D22*E22,2),"")</f>
        <v>1176</v>
      </c>
    </row>
    <row r="23" customFormat="false" ht="15" hidden="false" customHeight="false" outlineLevel="0" collapsed="false">
      <c r="A23" s="9" t="s">
        <v>70</v>
      </c>
      <c r="B23" s="13" t="s">
        <v>107</v>
      </c>
      <c r="C23" s="14" t="s">
        <v>108</v>
      </c>
      <c r="D23" s="15" t="n">
        <v>420</v>
      </c>
      <c r="E23" s="16" t="n">
        <v>9.5</v>
      </c>
      <c r="F23" s="17" t="n">
        <f aca="false">IF(AND(ISNUMBER(D23),ISNUMBER(E23)),ROUND(D23*E23,2),"")</f>
        <v>3990</v>
      </c>
    </row>
    <row r="24" customFormat="false" ht="15" hidden="false" customHeight="false" outlineLevel="0" collapsed="false">
      <c r="A24" s="9" t="s">
        <v>71</v>
      </c>
      <c r="B24" s="13" t="s">
        <v>127</v>
      </c>
      <c r="C24" s="14" t="s">
        <v>108</v>
      </c>
      <c r="D24" s="15" t="n">
        <v>180</v>
      </c>
      <c r="E24" s="16" t="n">
        <v>11.2</v>
      </c>
      <c r="F24" s="17" t="n">
        <f aca="false">IF(AND(ISNUMBER(D24),ISNUMBER(E24)),ROUND(D24*E24,2),"")</f>
        <v>2016</v>
      </c>
    </row>
    <row r="25" customFormat="false" ht="15" hidden="false" customHeight="false" outlineLevel="0" collapsed="false">
      <c r="A25" s="9" t="s">
        <v>72</v>
      </c>
      <c r="B25" s="13" t="s">
        <v>128</v>
      </c>
      <c r="C25" s="14" t="s">
        <v>120</v>
      </c>
      <c r="D25" s="15" t="n">
        <v>1</v>
      </c>
      <c r="E25" s="16" t="n">
        <v>850</v>
      </c>
      <c r="F25" s="17" t="n">
        <f aca="false">IF(AND(ISNUMBER(D25),ISNUMBER(E25)),ROUND(D25*E25,2),"")</f>
        <v>850</v>
      </c>
    </row>
    <row r="26" customFormat="false" ht="15" hidden="false" customHeight="false" outlineLevel="0" collapsed="false">
      <c r="A26" s="18"/>
      <c r="B26" s="18" t="s">
        <v>79</v>
      </c>
      <c r="C26" s="18"/>
      <c r="D26" s="18"/>
      <c r="E26" s="18"/>
      <c r="F26" s="19" t="n">
        <f aca="false">SUM(F22:F25)</f>
        <v>8032</v>
      </c>
    </row>
    <row r="28" customFormat="false" ht="15" hidden="false" customHeight="false" outlineLevel="0" collapsed="false">
      <c r="B28" s="20" t="s">
        <v>80</v>
      </c>
    </row>
    <row r="29" customFormat="false" ht="15" hidden="false" customHeight="false" outlineLevel="0" collapsed="false">
      <c r="B29" s="21" t="str">
        <f aca="false">A13&amp;" - "&amp;B13</f>
        <v>1 - Installation de chantier</v>
      </c>
      <c r="F29" s="17" t="n">
        <f aca="false">F16</f>
        <v>1030</v>
      </c>
    </row>
    <row r="30" customFormat="false" ht="15" hidden="false" customHeight="false" outlineLevel="0" collapsed="false">
      <c r="B30" s="21" t="str">
        <f aca="false">A17&amp;" - "&amp;B17</f>
        <v>2 - Préparation des supports</v>
      </c>
      <c r="F30" s="17" t="n">
        <f aca="false">F20</f>
        <v>1386</v>
      </c>
    </row>
    <row r="31" customFormat="false" ht="15" hidden="false" customHeight="false" outlineLevel="0" collapsed="false">
      <c r="B31" s="21" t="str">
        <f aca="false">A21&amp;" - "&amp;B21</f>
        <v>3 - Peinture</v>
      </c>
      <c r="F31" s="17" t="n">
        <f aca="false">F26</f>
        <v>8032</v>
      </c>
    </row>
    <row r="32" customFormat="false" ht="15" hidden="false" customHeight="false" outlineLevel="0" collapsed="false">
      <c r="B32" s="22" t="s">
        <v>40</v>
      </c>
      <c r="F32" s="23" t="n">
        <f aca="false">SUM(F29:F31)</f>
        <v>10448</v>
      </c>
    </row>
    <row r="33" customFormat="false" ht="15" hidden="false" customHeight="false" outlineLevel="0" collapsed="false">
      <c r="B33" s="21" t="s">
        <v>81</v>
      </c>
      <c r="F33" s="24" t="n">
        <v>0.2</v>
      </c>
    </row>
    <row r="34" customFormat="false" ht="15" hidden="false" customHeight="false" outlineLevel="0" collapsed="false">
      <c r="B34" s="21" t="s">
        <v>82</v>
      </c>
      <c r="F34" s="17" t="n">
        <f aca="false">ROUND(F32*F33,2)</f>
        <v>2089.6</v>
      </c>
    </row>
    <row r="35" customFormat="false" ht="15" hidden="false" customHeight="false" outlineLevel="0" collapsed="false">
      <c r="B35" s="22" t="s">
        <v>83</v>
      </c>
      <c r="F35" s="23" t="n">
        <f aca="false">F32+F34</f>
        <v>12537.6</v>
      </c>
    </row>
    <row r="37" customFormat="false" ht="15" hidden="false" customHeight="false" outlineLevel="0" collapsed="false">
      <c r="B37" s="20" t="s">
        <v>84</v>
      </c>
    </row>
    <row r="38" customFormat="false" ht="15" hidden="false" customHeight="false" outlineLevel="0" collapsed="false">
      <c r="B38" s="21" t="s">
        <v>85</v>
      </c>
      <c r="E38" s="21" t="n">
        <f aca="false">SUMPRODUCT((B14:B15&lt;&gt;"")*(F14:F15="")*(1-ISTEXT(E14:E15)))+SUMPRODUCT((B18:B19&lt;&gt;"")*(F18:F19="")*(1-ISTEXT(E18:E19)))+SUMPRODUCT((B22:B25&lt;&gt;"")*(F22:F25="")*(1-ISTEXT(E22:E25)))</f>
        <v>0</v>
      </c>
      <c r="F38" s="25" t="str">
        <f aca="false">IF(E38=0,"OK","À chiffrer")</f>
        <v>OK</v>
      </c>
    </row>
    <row r="39" customFormat="false" ht="15" hidden="false" customHeight="false" outlineLevel="0" collapsed="false">
      <c r="B39" s="21" t="s">
        <v>86</v>
      </c>
      <c r="E39" s="26" t="n">
        <f aca="false">ROUND(SUM(F13:F26)-2*F32,2)</f>
        <v>0</v>
      </c>
      <c r="F39" s="25" t="str">
        <f aca="false">IF(ABS(E39)&lt;0.005,"OK","Ligne hors sous-total")</f>
        <v>OK</v>
      </c>
    </row>
    <row r="41" customFormat="false" ht="15" hidden="false" customHeight="false" outlineLevel="0" collapsed="false">
      <c r="D41" s="27" t="s">
        <v>87</v>
      </c>
      <c r="E41" s="27"/>
      <c r="F41" s="27"/>
    </row>
    <row r="42" customFormat="false" ht="15" hidden="false" customHeight="false" outlineLevel="0" collapsed="false">
      <c r="D42" s="27"/>
      <c r="E42" s="27"/>
      <c r="F42" s="27"/>
    </row>
    <row r="43" customFormat="false" ht="15" hidden="false" customHeight="false" outlineLevel="0" collapsed="false">
      <c r="D43" s="27"/>
      <c r="E43" s="27"/>
      <c r="F43" s="27"/>
    </row>
    <row r="44" customFormat="false" ht="15" hidden="false" customHeight="false" outlineLevel="0" collapsed="false">
      <c r="D44" s="27"/>
      <c r="E44" s="27"/>
      <c r="F44" s="27"/>
    </row>
    <row r="45" customFormat="false" ht="15" hidden="false" customHeight="false" outlineLevel="0" collapsed="false">
      <c r="D45" s="27"/>
      <c r="E45" s="27"/>
      <c r="F45" s="27"/>
    </row>
    <row r="47" customFormat="false" ht="15" hidden="false" customHeight="false" outlineLevel="0" collapsed="false">
      <c r="A47" s="28" t="s">
        <v>88</v>
      </c>
    </row>
  </sheetData>
  <mergeCells count="17">
    <mergeCell ref="A1:F1"/>
    <mergeCell ref="A2:F2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D41:F45"/>
  </mergeCells>
  <conditionalFormatting sqref="F38:F39">
    <cfRule type="cellIs" priority="2" operator="equal" aboveAverage="0" equalAverage="0" bottom="0" percent="0" rank="0" text="" dxfId="0">
      <formula>"OK"</formula>
    </cfRule>
    <cfRule type="cellIs" priority="3" operator="notEqual" aboveAverage="0" equalAverage="0" bottom="0" percent="0" rank="0" text="" dxfId="1">
      <formula>"OK"</formula>
    </cfRule>
  </conditionalFormatting>
  <dataValidations count="1">
    <dataValidation allowBlank="true" errorStyle="stop" operator="between" showDropDown="false" showErrorMessage="false" showInputMessage="false" sqref="C14:C15 C18:C19 C22:C25" type="list">
      <formula1>"u,ens,m²,ml,m³,h,j,kg,t"</formula1>
      <formula2>0</formula2>
    </dataValidation>
  </dataValidations>
  <hyperlinks>
    <hyperlink ref="A47" r:id="rId2" display="Modèle gratuit Izi-Devis, guide et mode d'emploi : https://izi-devis.net/outils/modele-dpgf-excel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&amp;C&amp;"Arial,Regular"Page &amp;P /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2026-09-22T19:16:40Z</dcterms:created>
  <dc:creator>Izi-Devis</dc:creator>
  <dc:description>Modèle gratuit Izi-Devis. https://izi-devis.net/outils/modele-dpgf-excel</dc:description>
  <cp:keywords>DPGF modèle DPGF Excel sous-détail de prix artisan bâtiment</cp:keywords>
  <dc:language>en-US</dc:language>
  <cp:lastModifiedBy/>
  <dcterms:modified xsi:type="dcterms:W3CDTF">2026-09-22T19:16:40Z</dcterms:modified>
  <cp:revision>0</cp:revision>
  <dc:subject>Décomposition du prix global et forfaitaire - modèle gratuit</dc:subject>
  <dc:title>Modèle de DPGF côté artisan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